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65" yWindow="65521" windowWidth="12480" windowHeight="12135" activeTab="0"/>
  </bookViews>
  <sheets>
    <sheet name="1.divisjon" sheetId="1" r:id="rId1"/>
    <sheet name="2.divisjon" sheetId="2" r:id="rId2"/>
    <sheet name="3.divisjon" sheetId="3" r:id="rId3"/>
    <sheet name="1.div snittliste" sheetId="4" r:id="rId4"/>
    <sheet name="2.div. snittliste" sheetId="5" r:id="rId5"/>
    <sheet name="3.div snittliste" sheetId="6" r:id="rId6"/>
  </sheets>
  <definedNames>
    <definedName name="_xlnm.Print_Area" localSheetId="3">'1.div snittliste'!$A$1:$H$48</definedName>
    <definedName name="_xlnm.Print_Area" localSheetId="0">'1.divisjon'!$A$1:$Z$147</definedName>
    <definedName name="_xlnm.Print_Area" localSheetId="4">'2.div. snittliste'!$A$1:$H$59</definedName>
    <definedName name="_xlnm.Print_Area" localSheetId="1">'2.divisjon'!$A$1:$Z$142</definedName>
    <definedName name="_xlnm.Print_Area" localSheetId="5">'3.div snittliste'!$A$1:$H$56</definedName>
    <definedName name="_xlnm.Print_Area" localSheetId="2">'3.divisjon'!$A$1:$Z$155</definedName>
  </definedNames>
  <calcPr fullCalcOnLoad="1"/>
</workbook>
</file>

<file path=xl/sharedStrings.xml><?xml version="1.0" encoding="utf-8"?>
<sst xmlns="http://schemas.openxmlformats.org/spreadsheetml/2006/main" count="1428" uniqueCount="434">
  <si>
    <t xml:space="preserve"> </t>
  </si>
  <si>
    <t>Pinner</t>
  </si>
  <si>
    <t>Snitt</t>
  </si>
  <si>
    <t>Høyeste serie</t>
  </si>
  <si>
    <t>Høyeste 3-serie</t>
  </si>
  <si>
    <t>Høyeste kampresultat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</si>
  <si>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</si>
  <si>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</si>
  <si>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</si>
  <si>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</si>
  <si>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</si>
  <si>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</si>
  <si>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Allstars</t>
  </si>
  <si>
    <t>Jernbanen</t>
  </si>
  <si>
    <t>Skatten</t>
  </si>
  <si>
    <t>Lærkula</t>
  </si>
  <si>
    <t>0 - 4</t>
  </si>
  <si>
    <t>Hvis noen lag har lik poengsum, er det innbyrdes oppgjør som avgjør hvem som er best</t>
  </si>
  <si>
    <t>D</t>
  </si>
  <si>
    <t>BIL Tele</t>
  </si>
  <si>
    <t>Posten 1</t>
  </si>
  <si>
    <t>Posten 2</t>
  </si>
  <si>
    <t>Widerøe</t>
  </si>
  <si>
    <t>Asyljentan</t>
  </si>
  <si>
    <t>Posten 3</t>
  </si>
  <si>
    <t>Retura</t>
  </si>
  <si>
    <t>Høyeste lagserie</t>
  </si>
  <si>
    <t>Harald Sivertsen</t>
  </si>
  <si>
    <t>Arnt Holm</t>
  </si>
  <si>
    <t>Stein Roger Holdal</t>
  </si>
  <si>
    <t>Arnkjell Stabel</t>
  </si>
  <si>
    <t>Hallvard Høydahl</t>
  </si>
  <si>
    <t>Jon Tore Eiterjord</t>
  </si>
  <si>
    <t>Aspåsen Curlingkl</t>
  </si>
  <si>
    <t>Johnny Bergholt</t>
  </si>
  <si>
    <t>Arthur Jonassen</t>
  </si>
  <si>
    <t>Rune Nielsen</t>
  </si>
  <si>
    <t>Tina Lund</t>
  </si>
  <si>
    <t>De Videregående</t>
  </si>
  <si>
    <t>Luftlaget</t>
  </si>
  <si>
    <t>Knut Tore Arntzen</t>
  </si>
  <si>
    <t>Tore Nicolaisen</t>
  </si>
  <si>
    <t>Thor Arne Forsvik</t>
  </si>
  <si>
    <t>Rigmor Skavhaug</t>
  </si>
  <si>
    <t>3 - 1</t>
  </si>
  <si>
    <t>Arnt-Ove Magnussen</t>
  </si>
  <si>
    <t>Geir Alvestad</t>
  </si>
  <si>
    <t>2 - 2</t>
  </si>
  <si>
    <r>
      <t xml:space="preserve">    </t>
    </r>
    <r>
      <rPr>
        <sz val="20"/>
        <color indexed="40"/>
        <rFont val="Kolibri"/>
        <family val="0"/>
      </rPr>
      <t>*</t>
    </r>
    <r>
      <rPr>
        <sz val="14"/>
        <color indexed="40"/>
        <rFont val="Kolibri"/>
        <family val="0"/>
      </rPr>
      <t xml:space="preserve"> Hvis noen lag har lik poengsum, er det innbyrdes oppgjør som avgjør hvem som er best</t>
    </r>
  </si>
  <si>
    <t>Aspåsen Curl.kl</t>
  </si>
  <si>
    <t>Aspåsen Curl.klubb</t>
  </si>
  <si>
    <t>Lars Elsbak</t>
  </si>
  <si>
    <t>Frank Thomassen</t>
  </si>
  <si>
    <t>1 - 3</t>
  </si>
  <si>
    <t>Len Ovaa</t>
  </si>
  <si>
    <t>Wenche Opsahl-Holdal</t>
  </si>
  <si>
    <t>Marit Skjevling</t>
  </si>
  <si>
    <t>Jan Størkersen</t>
  </si>
  <si>
    <t>Bjørn Mariussen</t>
  </si>
  <si>
    <t>Arvid Mørkved</t>
  </si>
  <si>
    <t>Lise Bergholt</t>
  </si>
  <si>
    <t>Dag Eirik Hanssen</t>
  </si>
  <si>
    <t>Remi Langmo</t>
  </si>
  <si>
    <t>Morten Haugen</t>
  </si>
  <si>
    <t>Jørn Sørås</t>
  </si>
  <si>
    <t>Geir Sandvei</t>
  </si>
  <si>
    <t>Edgar Olsen</t>
  </si>
  <si>
    <t>Håvard Lockertsen</t>
  </si>
  <si>
    <t>Laila Ingvaldsen</t>
  </si>
  <si>
    <t>Marianne Bringsli</t>
  </si>
  <si>
    <t>Hans Richardsen</t>
  </si>
  <si>
    <t>4 - 0</t>
  </si>
  <si>
    <t>Edvard Kristensen</t>
  </si>
  <si>
    <t>Dagfinn Anderssen</t>
  </si>
  <si>
    <t>Torbjørn Brasø</t>
  </si>
  <si>
    <t>Roger Johansen</t>
  </si>
  <si>
    <t>Christoffer Rognes</t>
  </si>
  <si>
    <t>Anne-Lise Zevenbergen</t>
  </si>
  <si>
    <t>Hans Kummernes</t>
  </si>
  <si>
    <t>Nina Mortensen</t>
  </si>
  <si>
    <t>Wiggo Nystuen</t>
  </si>
  <si>
    <t>Renato Panebjanco</t>
  </si>
  <si>
    <t>Alice Stranden</t>
  </si>
  <si>
    <t>John Øyvind Hafeld</t>
  </si>
  <si>
    <t>Nicklas Eriksson</t>
  </si>
  <si>
    <t>Harald Kolberg</t>
  </si>
  <si>
    <t>Arvid Gammelli</t>
  </si>
  <si>
    <t>Oddgeir Nohr</t>
  </si>
  <si>
    <t>1.divisjon Trivselsserien 2019/20</t>
  </si>
  <si>
    <t>Uke 38</t>
  </si>
  <si>
    <t>1497 - 1428</t>
  </si>
  <si>
    <t>OHH Vaktmesters</t>
  </si>
  <si>
    <t>1212 - 1088</t>
  </si>
  <si>
    <t>1479 - 1607</t>
  </si>
  <si>
    <t>1238 - 1462</t>
  </si>
  <si>
    <t>1272 - 1335</t>
  </si>
  <si>
    <t>1492 - 1471</t>
  </si>
  <si>
    <t>OHH Vaktmesters.</t>
  </si>
  <si>
    <t>Eurobowlers</t>
  </si>
  <si>
    <t>Kråkesølv</t>
  </si>
  <si>
    <t>Schenker a/s</t>
  </si>
  <si>
    <t>1189 - 1116</t>
  </si>
  <si>
    <t>1212 - 1140</t>
  </si>
  <si>
    <t>1186 - 1213</t>
  </si>
  <si>
    <t>Posten Junior</t>
  </si>
  <si>
    <t>1116 - 1041</t>
  </si>
  <si>
    <t>824 - 1222</t>
  </si>
  <si>
    <t>3.divisjon Trivselsserien 2019/20</t>
  </si>
  <si>
    <t>2.divisjon Trivselsserien 2019/20</t>
  </si>
  <si>
    <t>Atle N. Simonsen</t>
  </si>
  <si>
    <t>Gunnar Kristoffersen</t>
  </si>
  <si>
    <t>Nasir Khan</t>
  </si>
  <si>
    <t>Joachim Åseng</t>
  </si>
  <si>
    <t>David Olsen</t>
  </si>
  <si>
    <t>Uke 39</t>
  </si>
  <si>
    <t>1309 - 1402</t>
  </si>
  <si>
    <t>1266 - 1249</t>
  </si>
  <si>
    <t>Aspåsen Curlingkl.</t>
  </si>
  <si>
    <t>1117 - 1260</t>
  </si>
  <si>
    <t>1194 - 1249</t>
  </si>
  <si>
    <t>1050 - 1299</t>
  </si>
  <si>
    <t>718 - 845</t>
  </si>
  <si>
    <t>Stig Kristiansen</t>
  </si>
  <si>
    <t>Arild Mortensen</t>
  </si>
  <si>
    <t>Roy-Steffen Arnsen</t>
  </si>
  <si>
    <t>Jan-Børre Ingolfsen</t>
  </si>
  <si>
    <t>Erik Bakke</t>
  </si>
  <si>
    <t>Odd Ivar Søvik</t>
  </si>
  <si>
    <t>Knut Ellingsen</t>
  </si>
  <si>
    <t>Eirik Olsen</t>
  </si>
  <si>
    <t>Jan-Robert Zevenbergen</t>
  </si>
  <si>
    <t>Michael H. Waagønes</t>
  </si>
  <si>
    <t>Mikael Abelsen</t>
  </si>
  <si>
    <t>Tore Flattum</t>
  </si>
  <si>
    <t>Uke 40</t>
  </si>
  <si>
    <t>1309 - 1238</t>
  </si>
  <si>
    <t>1387 - 1207</t>
  </si>
  <si>
    <t>1153 - 1132</t>
  </si>
  <si>
    <t>1369 - 1441</t>
  </si>
  <si>
    <t>1133 - 1231</t>
  </si>
  <si>
    <t>Per Thomas Risvoll</t>
  </si>
  <si>
    <t>1328 - 1166</t>
  </si>
  <si>
    <t>1138 - 1122</t>
  </si>
  <si>
    <t>1124 - 1089</t>
  </si>
  <si>
    <t>Morten Ditlefsen</t>
  </si>
  <si>
    <t>Tone Nordahl</t>
  </si>
  <si>
    <t>Sturla Storvand</t>
  </si>
  <si>
    <t>Para Paranthaman</t>
  </si>
  <si>
    <t>Geir Arntsen</t>
  </si>
  <si>
    <t>Khalid Elsheikh</t>
  </si>
  <si>
    <t>Karl-Ole Grønning</t>
  </si>
  <si>
    <t>Petter Unstad</t>
  </si>
  <si>
    <t>Audun Selnes</t>
  </si>
  <si>
    <t>Fredrik Olsen</t>
  </si>
  <si>
    <t>Thomas Litangen</t>
  </si>
  <si>
    <t>Gunn Karin Johansen</t>
  </si>
  <si>
    <t>Arne Jan Knudsen</t>
  </si>
  <si>
    <t>Uke 41</t>
  </si>
  <si>
    <t>1440 - 1561</t>
  </si>
  <si>
    <t>OHH Vaktmesterserv</t>
  </si>
  <si>
    <t>1158 - 1136</t>
  </si>
  <si>
    <t>1155 - 1179</t>
  </si>
  <si>
    <t>1199 - 974</t>
  </si>
  <si>
    <t>1189 - 1220</t>
  </si>
  <si>
    <t>Morten Leiknes</t>
  </si>
  <si>
    <t>Per T</t>
  </si>
  <si>
    <t>Øyvind Wasmuth</t>
  </si>
  <si>
    <t>Kjell Litangen</t>
  </si>
  <si>
    <t>Jarl-Arne Lyngmo</t>
  </si>
  <si>
    <t>Uke 42</t>
  </si>
  <si>
    <t>1211 - 1571</t>
  </si>
  <si>
    <t>1315 - 1257</t>
  </si>
  <si>
    <t>1504 - 1217</t>
  </si>
  <si>
    <t>1354 - 1205</t>
  </si>
  <si>
    <t>1352 - 1203</t>
  </si>
  <si>
    <t>356 - 1222</t>
  </si>
  <si>
    <t>1184 - 1221</t>
  </si>
  <si>
    <t>Kristoffer Unstad</t>
  </si>
  <si>
    <t>Knut Hågensen</t>
  </si>
  <si>
    <t>Finn Hansen</t>
  </si>
  <si>
    <t>Jim Johansen</t>
  </si>
  <si>
    <t>Nederlaget</t>
  </si>
  <si>
    <t>Uke 43</t>
  </si>
  <si>
    <t>1531 - 1370</t>
  </si>
  <si>
    <t>1186 - 1250</t>
  </si>
  <si>
    <t>1365 - 1302</t>
  </si>
  <si>
    <t>1229 - 1148</t>
  </si>
  <si>
    <t>1388 - 1263</t>
  </si>
  <si>
    <t>1058 - 1228</t>
  </si>
  <si>
    <t>1117 - 1098</t>
  </si>
  <si>
    <t>Atle Simonsen</t>
  </si>
  <si>
    <t>Hans Jørgen Andersen</t>
  </si>
  <si>
    <t>Jan-Helge Dahl</t>
  </si>
  <si>
    <t>Tor Vinje Haukenes</t>
  </si>
  <si>
    <t>Tor Karlsen</t>
  </si>
  <si>
    <t>Uke 44</t>
  </si>
  <si>
    <t>1566 - 1202</t>
  </si>
  <si>
    <t>1179 - 1374</t>
  </si>
  <si>
    <t>1598 - 1482</t>
  </si>
  <si>
    <t>1220 - 1621</t>
  </si>
  <si>
    <t>1577 - 1375</t>
  </si>
  <si>
    <t>1303 - 1167</t>
  </si>
  <si>
    <t>1198 - 1113</t>
  </si>
  <si>
    <t>1159 - 1179</t>
  </si>
  <si>
    <t>942 - 1248</t>
  </si>
  <si>
    <t>1109 - 1189</t>
  </si>
  <si>
    <t>Thomas Finstad</t>
  </si>
  <si>
    <t>Jens Selnes</t>
  </si>
  <si>
    <t>Line Selfors</t>
  </si>
  <si>
    <t>Tord Holen</t>
  </si>
  <si>
    <t>Uke 45</t>
  </si>
  <si>
    <t>1652 - 1321</t>
  </si>
  <si>
    <t>1259 - 1546</t>
  </si>
  <si>
    <t>1245 - 1320</t>
  </si>
  <si>
    <t>1564 - 1395</t>
  </si>
  <si>
    <t>1249 - 1447</t>
  </si>
  <si>
    <t>1395 - 1287</t>
  </si>
  <si>
    <t>1198 - 1329</t>
  </si>
  <si>
    <t>1084 - 1253</t>
  </si>
  <si>
    <t>1024 - 1145</t>
  </si>
  <si>
    <t>1111 - 1132</t>
  </si>
  <si>
    <t>Bjørnar Johansen</t>
  </si>
  <si>
    <t>Oskar Kristiansen</t>
  </si>
  <si>
    <t>Uke 46</t>
  </si>
  <si>
    <t>1174 - 1370</t>
  </si>
  <si>
    <t>1175 - 1532</t>
  </si>
  <si>
    <t>1552 - 1256</t>
  </si>
  <si>
    <t>1185 - 1241</t>
  </si>
  <si>
    <t>1192 - 1289</t>
  </si>
  <si>
    <t>Widerøes The G.G</t>
  </si>
  <si>
    <t>1308 - 965</t>
  </si>
  <si>
    <t>1239 - 1341</t>
  </si>
  <si>
    <t>Widerøe The Gutter G</t>
  </si>
  <si>
    <t>1123 - 1239</t>
  </si>
  <si>
    <t>1171 - 1251</t>
  </si>
  <si>
    <t>1314 - 1174</t>
  </si>
  <si>
    <t>Mindaugas Kasparavicius</t>
  </si>
  <si>
    <t>Laila Ydstebø</t>
  </si>
  <si>
    <t>Sander Emanuelsen</t>
  </si>
  <si>
    <t>Gunnar Olufsen</t>
  </si>
  <si>
    <t>Thor-Magnus Thoresen</t>
  </si>
  <si>
    <t>Edvard Brenna</t>
  </si>
  <si>
    <t>Widerøes The G.G.</t>
  </si>
  <si>
    <t>Tove Jeremiassen</t>
  </si>
  <si>
    <t>Uke 47</t>
  </si>
  <si>
    <t>1241 - 1373</t>
  </si>
  <si>
    <t>0,5 - 3,5</t>
  </si>
  <si>
    <t>1408 - 1630</t>
  </si>
  <si>
    <t>1385 - 1255</t>
  </si>
  <si>
    <t>1353 - 1231</t>
  </si>
  <si>
    <t>1235 - 1347</t>
  </si>
  <si>
    <t>1391 - 936</t>
  </si>
  <si>
    <t>1160 - 1066</t>
  </si>
  <si>
    <t>1213 - 1248</t>
  </si>
  <si>
    <t>1233 - 1119</t>
  </si>
  <si>
    <t>1304 - 1198</t>
  </si>
  <si>
    <t>Vindishus</t>
  </si>
  <si>
    <t>Tor Arne Ramsvik</t>
  </si>
  <si>
    <t>Nasir Torabi</t>
  </si>
  <si>
    <t>Henrik Karlsen Brenna</t>
  </si>
  <si>
    <t>Øivind</t>
  </si>
  <si>
    <t>Uke 48</t>
  </si>
  <si>
    <t>1269 - 1241</t>
  </si>
  <si>
    <t>1489 - 1567</t>
  </si>
  <si>
    <t>1364 - 1332</t>
  </si>
  <si>
    <t>1283 - 1421</t>
  </si>
  <si>
    <t>1227 - 0</t>
  </si>
  <si>
    <t>1228 - 1389</t>
  </si>
  <si>
    <t>0 - 1005</t>
  </si>
  <si>
    <t>1221 - 1160</t>
  </si>
  <si>
    <t>1226 - 1222</t>
  </si>
  <si>
    <t>1179 - 786</t>
  </si>
  <si>
    <t>998 - 1128</t>
  </si>
  <si>
    <t>1315 - 1161</t>
  </si>
  <si>
    <t>Hajir Torabi</t>
  </si>
  <si>
    <t>Arnfinn Johansen</t>
  </si>
  <si>
    <t>Uke 49</t>
  </si>
  <si>
    <t>1457 - 1382</t>
  </si>
  <si>
    <t>Uke 50</t>
  </si>
  <si>
    <t>1385 - 1566</t>
  </si>
  <si>
    <t>1395 - 1339</t>
  </si>
  <si>
    <t>1220 - 1416</t>
  </si>
  <si>
    <t>1167 - 1179</t>
  </si>
  <si>
    <t>1312 - 1306</t>
  </si>
  <si>
    <t>1269 - 1250</t>
  </si>
  <si>
    <t>1115 - 1242</t>
  </si>
  <si>
    <t>1189 - 1205</t>
  </si>
  <si>
    <t>1,5 - 2,5</t>
  </si>
  <si>
    <t>1077 - 1275</t>
  </si>
  <si>
    <t>Julian Sandeide</t>
  </si>
  <si>
    <t>Mikal Nilssen</t>
  </si>
  <si>
    <t>Kristian V.</t>
  </si>
  <si>
    <t>Uke 51</t>
  </si>
  <si>
    <t>1356 - 1163</t>
  </si>
  <si>
    <t>1001 - 1092</t>
  </si>
  <si>
    <t>1091 - 1092</t>
  </si>
  <si>
    <t>1029 - 1268</t>
  </si>
  <si>
    <t>1304 - 1230</t>
  </si>
  <si>
    <t>Halvard Søvik</t>
  </si>
  <si>
    <t>Visvaldas Jegorovas</t>
  </si>
  <si>
    <t>Dag-Sverre Iversen</t>
  </si>
  <si>
    <t>Johan Ratøyen Lund</t>
  </si>
  <si>
    <t>Uke 2</t>
  </si>
  <si>
    <t>1553 - 1452</t>
  </si>
  <si>
    <t>Widerøes The GG</t>
  </si>
  <si>
    <t>1270 - 1219</t>
  </si>
  <si>
    <t>1079 - 1359</t>
  </si>
  <si>
    <t>993 - 1158</t>
  </si>
  <si>
    <t>1179 - 1164</t>
  </si>
  <si>
    <t>1209 - 1258</t>
  </si>
  <si>
    <t>Ove Andre Andersen</t>
  </si>
  <si>
    <t>Anders Hunstad</t>
  </si>
  <si>
    <t>Uke 3</t>
  </si>
  <si>
    <t>1240 - 1338</t>
  </si>
  <si>
    <t>1592 - 1201</t>
  </si>
  <si>
    <t>1614 - 1225</t>
  </si>
  <si>
    <t>1205 - 1645</t>
  </si>
  <si>
    <t>1370 - 1282</t>
  </si>
  <si>
    <t>1240 - 1358</t>
  </si>
  <si>
    <t>899 - 0</t>
  </si>
  <si>
    <t>1017 - 1390</t>
  </si>
  <si>
    <t>1133 - 1183</t>
  </si>
  <si>
    <t>1384 - 1198</t>
  </si>
  <si>
    <t>1384 - 1147</t>
  </si>
  <si>
    <t>Lasse Wisth</t>
  </si>
  <si>
    <t>Andrea Aasli</t>
  </si>
  <si>
    <t>Harald Domås</t>
  </si>
  <si>
    <t>Eirik Ravik</t>
  </si>
  <si>
    <t>John C. Haavind</t>
  </si>
  <si>
    <t>Uke 4</t>
  </si>
  <si>
    <t>1266 - 1400</t>
  </si>
  <si>
    <t>1503 - 1231</t>
  </si>
  <si>
    <t>1384 - 1559</t>
  </si>
  <si>
    <t>1633 - 1289</t>
  </si>
  <si>
    <t>1421 - 1245</t>
  </si>
  <si>
    <t>1537 - 1074</t>
  </si>
  <si>
    <t>1177 - 1224</t>
  </si>
  <si>
    <t>1156 - 1300</t>
  </si>
  <si>
    <t>1270 - 1223</t>
  </si>
  <si>
    <t>Dag Eirik Hansen</t>
  </si>
  <si>
    <t>Lars Petter Fure</t>
  </si>
  <si>
    <t>Uke 6</t>
  </si>
  <si>
    <t>1618 - 1534</t>
  </si>
  <si>
    <t>1543 - 1357</t>
  </si>
  <si>
    <t>1137 - 1509</t>
  </si>
  <si>
    <t>1261 - 1397</t>
  </si>
  <si>
    <t>1449 - 1420</t>
  </si>
  <si>
    <t>1309 - 1078</t>
  </si>
  <si>
    <t>1531 - 1050</t>
  </si>
  <si>
    <t>Hallgeir Olsen</t>
  </si>
  <si>
    <t>1141 - 1209</t>
  </si>
  <si>
    <t>1398 - 1123</t>
  </si>
  <si>
    <t>1076 - 1175</t>
  </si>
  <si>
    <t>Tobias Petersen</t>
  </si>
  <si>
    <t>Morten Maubach</t>
  </si>
  <si>
    <t>Uke 8</t>
  </si>
  <si>
    <t>1612 - 1354</t>
  </si>
  <si>
    <t>1490 - 1228</t>
  </si>
  <si>
    <t>1321 - 1714</t>
  </si>
  <si>
    <t>1097 - 1082</t>
  </si>
  <si>
    <t>1309 - 1324</t>
  </si>
  <si>
    <t>Meier Haukland</t>
  </si>
  <si>
    <t>Johannes H. Nordnes</t>
  </si>
  <si>
    <t>Joachim Angler</t>
  </si>
  <si>
    <t>Uke 9</t>
  </si>
  <si>
    <t>1491 - 0</t>
  </si>
  <si>
    <t>1474 - 1540</t>
  </si>
  <si>
    <t>1281 - 1305</t>
  </si>
  <si>
    <t>1259 - 1170</t>
  </si>
  <si>
    <t>1163 - 1466</t>
  </si>
  <si>
    <t>1273 - 1217</t>
  </si>
  <si>
    <t>1461 - 1172</t>
  </si>
  <si>
    <t>1159 - 1329</t>
  </si>
  <si>
    <t>Uke 11</t>
  </si>
  <si>
    <t>1246 - 1296</t>
  </si>
  <si>
    <t>1544 - 1299</t>
  </si>
  <si>
    <t>1042 - 1195</t>
  </si>
  <si>
    <t>Sander Alvestad</t>
  </si>
  <si>
    <t>1246 - 1558</t>
  </si>
  <si>
    <t>1238 - 1241</t>
  </si>
  <si>
    <t>993 - 1372</t>
  </si>
  <si>
    <t>1537 - 1670</t>
  </si>
  <si>
    <t>1164 - 1376</t>
  </si>
  <si>
    <t>1557 - 1131</t>
  </si>
  <si>
    <t>1492 - 1253</t>
  </si>
  <si>
    <t>1354 - 1193</t>
  </si>
  <si>
    <t>0 - 1102</t>
  </si>
  <si>
    <t>1198 - 1054</t>
  </si>
  <si>
    <t>1352 - 1131</t>
  </si>
  <si>
    <t>1281 - 1212</t>
  </si>
  <si>
    <t>1174 - 1177</t>
  </si>
  <si>
    <t>Lars Holm</t>
  </si>
  <si>
    <t>Anna Ellingsen</t>
  </si>
  <si>
    <t>Siv</t>
  </si>
  <si>
    <t>Rino Thomassen</t>
  </si>
  <si>
    <t>1302 - 1594</t>
  </si>
  <si>
    <t>1062 - 1424</t>
  </si>
  <si>
    <t>1496 - 1307</t>
  </si>
  <si>
    <t>1264 - 1473</t>
  </si>
  <si>
    <t>1377 - 1285</t>
  </si>
  <si>
    <t>1161 - 1622</t>
  </si>
  <si>
    <t>1066 - 1236</t>
  </si>
  <si>
    <t>0 - 1302</t>
  </si>
  <si>
    <t>Michael Furumo</t>
  </si>
  <si>
    <t>1175 - 1125</t>
  </si>
  <si>
    <t>1322 - 1581</t>
  </si>
  <si>
    <t>1490 - 0</t>
  </si>
  <si>
    <t>1599 - 1534</t>
  </si>
  <si>
    <t>1297 - 1143</t>
  </si>
  <si>
    <t>1549 - 1295</t>
  </si>
  <si>
    <t>1194 - 1194</t>
  </si>
  <si>
    <t>1215 - 1018</t>
  </si>
  <si>
    <t>0 - 1360</t>
  </si>
  <si>
    <t>1505 - 1419</t>
  </si>
  <si>
    <t>0 - 1584</t>
  </si>
  <si>
    <t>1365 - 1259</t>
  </si>
  <si>
    <t>979 - 1342</t>
  </si>
  <si>
    <t>1302 - 1314</t>
  </si>
  <si>
    <t>1246 - 1093</t>
  </si>
  <si>
    <t>1329 - 1313</t>
  </si>
  <si>
    <t>1354 - 1176</t>
  </si>
  <si>
    <t>Schenker</t>
  </si>
  <si>
    <t>1027 - 1055</t>
  </si>
  <si>
    <t>1335 - 1399</t>
  </si>
  <si>
    <t>1239 - 1246</t>
  </si>
  <si>
    <t>1321 - 1303</t>
  </si>
  <si>
    <t>0 - 1243</t>
  </si>
  <si>
    <t>Johanne H. Finnseth</t>
  </si>
  <si>
    <t>Andreas</t>
  </si>
  <si>
    <t>1595 - 1375</t>
  </si>
  <si>
    <t>1683 - 1412</t>
  </si>
  <si>
    <t>1395 - 1261</t>
  </si>
  <si>
    <t>0 - 1430</t>
  </si>
  <si>
    <t>Børre Ingolfsen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</si>
</sst>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  <numFmt numFmtId="185" formatCode="[$-414]dddd\ d\.\ mmmm\ yyyy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30"/>
      <name val="Arial"/>
      <family val="2"/>
    </font>
    <font>
      <sz val="14"/>
      <color indexed="40"/>
      <name val="Kolibri"/>
      <family val="0"/>
    </font>
    <font>
      <sz val="20"/>
      <color indexed="40"/>
      <name val="Kolibri"/>
      <family val="0"/>
    </font>
    <font>
      <b/>
      <i/>
      <sz val="16"/>
      <color indexed="8"/>
      <name val="Kolibri"/>
      <family val="0"/>
    </font>
    <font>
      <sz val="10"/>
      <color indexed="8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i/>
      <sz val="12"/>
      <color indexed="10"/>
      <name val="Kolibri"/>
      <family val="0"/>
    </font>
    <font>
      <sz val="14"/>
      <color indexed="12"/>
      <name val="Times New Roman"/>
      <family val="1"/>
    </font>
    <font>
      <b/>
      <i/>
      <sz val="34"/>
      <color indexed="12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b/>
      <i/>
      <sz val="30"/>
      <color indexed="12"/>
      <name val="Ko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rgb="FF00B0F0"/>
      <name val="Kolibri"/>
      <family val="0"/>
    </font>
    <font>
      <i/>
      <sz val="12"/>
      <color rgb="FFFF0000"/>
      <name val="Kolibri"/>
      <family val="0"/>
    </font>
    <font>
      <sz val="14"/>
      <color rgb="FF0000FF"/>
      <name val="Times New Roman"/>
      <family val="1"/>
    </font>
    <font>
      <b/>
      <i/>
      <sz val="34"/>
      <color rgb="FF0000FF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  <font>
      <b/>
      <i/>
      <sz val="30"/>
      <color rgb="FF0000FF"/>
      <name val="Ko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3" borderId="1" applyNumberFormat="0" applyAlignment="0" applyProtection="0"/>
    <xf numFmtId="0" fontId="81" fillId="0" borderId="2" applyNumberFormat="0" applyFill="0" applyAlignment="0" applyProtection="0"/>
    <xf numFmtId="171" fontId="0" fillId="0" borderId="0" applyFont="0" applyFill="0" applyBorder="0" applyAlignment="0" applyProtection="0"/>
    <xf numFmtId="0" fontId="82" fillId="24" borderId="3" applyNumberFormat="0" applyAlignment="0" applyProtection="0"/>
    <xf numFmtId="0" fontId="0" fillId="25" borderId="4" applyNumberFormat="0" applyFont="0" applyAlignment="0" applyProtection="0"/>
    <xf numFmtId="0" fontId="83" fillId="26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69" fontId="0" fillId="0" borderId="0" applyFont="0" applyFill="0" applyBorder="0" applyAlignment="0" applyProtection="0"/>
    <xf numFmtId="0" fontId="89" fillId="20" borderId="9" applyNumberFormat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180" fontId="14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22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0" fontId="23" fillId="33" borderId="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180" fontId="33" fillId="33" borderId="0" xfId="0" applyNumberFormat="1" applyFont="1" applyFill="1" applyBorder="1" applyAlignment="1">
      <alignment horizontal="right" vertical="center"/>
    </xf>
    <xf numFmtId="180" fontId="33" fillId="33" borderId="0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center"/>
    </xf>
    <xf numFmtId="0" fontId="32" fillId="33" borderId="11" xfId="0" applyFont="1" applyFill="1" applyBorder="1" applyAlignment="1">
      <alignment/>
    </xf>
    <xf numFmtId="0" fontId="32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right"/>
    </xf>
    <xf numFmtId="180" fontId="33" fillId="33" borderId="11" xfId="0" applyNumberFormat="1" applyFont="1" applyFill="1" applyBorder="1" applyAlignment="1">
      <alignment horizontal="right" vertical="center"/>
    </xf>
    <xf numFmtId="180" fontId="33" fillId="33" borderId="11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21" fillId="33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 horizontal="right"/>
    </xf>
    <xf numFmtId="180" fontId="35" fillId="33" borderId="12" xfId="0" applyNumberFormat="1" applyFont="1" applyFill="1" applyBorder="1" applyAlignment="1">
      <alignment horizontal="right"/>
    </xf>
    <xf numFmtId="180" fontId="15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39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right"/>
    </xf>
    <xf numFmtId="0" fontId="37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right"/>
    </xf>
    <xf numFmtId="2" fontId="16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center"/>
    </xf>
    <xf numFmtId="180" fontId="35" fillId="33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91" fillId="0" borderId="0" xfId="0" applyFont="1" applyAlignment="1">
      <alignment horizontal="left" vertical="center"/>
    </xf>
    <xf numFmtId="0" fontId="35" fillId="33" borderId="14" xfId="0" applyFont="1" applyFill="1" applyBorder="1" applyAlignment="1">
      <alignment horizontal="center"/>
    </xf>
    <xf numFmtId="180" fontId="35" fillId="33" borderId="14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left"/>
    </xf>
    <xf numFmtId="2" fontId="16" fillId="33" borderId="11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4" fontId="93" fillId="33" borderId="0" xfId="0" applyNumberFormat="1" applyFont="1" applyFill="1" applyBorder="1" applyAlignment="1">
      <alignment horizontal="center" vertical="center"/>
    </xf>
    <xf numFmtId="0" fontId="94" fillId="33" borderId="0" xfId="0" applyFont="1" applyFill="1" applyAlignment="1">
      <alignment/>
    </xf>
    <xf numFmtId="1" fontId="48" fillId="33" borderId="0" xfId="0" applyNumberFormat="1" applyFont="1" applyFill="1" applyBorder="1" applyAlignment="1">
      <alignment horizontal="center"/>
    </xf>
    <xf numFmtId="0" fontId="33" fillId="33" borderId="11" xfId="0" applyFont="1" applyFill="1" applyBorder="1" applyAlignment="1">
      <alignment/>
    </xf>
    <xf numFmtId="0" fontId="31" fillId="33" borderId="15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34" fillId="33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34" fillId="33" borderId="1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5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5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47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6" fillId="33" borderId="0" xfId="0" applyFont="1" applyFill="1" applyAlignment="1">
      <alignment horizontal="center"/>
    </xf>
    <xf numFmtId="0" fontId="97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/>
    </xf>
    <xf numFmtId="0" fontId="98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231"/>
  <sheetViews>
    <sheetView tabSelected="1"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57.75" customHeight="1">
      <c r="A1" s="110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4"/>
      <c r="Q1" s="100">
        <v>44149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3.25" customHeight="1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5"/>
      <c r="Q2" s="26" t="s">
        <v>3</v>
      </c>
      <c r="R2" s="57"/>
      <c r="S2" s="58"/>
      <c r="T2" s="58"/>
      <c r="U2" s="58"/>
      <c r="V2" s="58"/>
      <c r="W2" s="58"/>
      <c r="X2" s="58"/>
      <c r="Y2" s="31" t="s">
        <v>1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3" customHeight="1">
      <c r="A3" s="29">
        <v>1</v>
      </c>
      <c r="B3" s="27"/>
      <c r="C3" s="44" t="s">
        <v>12</v>
      </c>
      <c r="D3" s="49" t="s">
        <v>0</v>
      </c>
      <c r="E3" s="49">
        <v>21</v>
      </c>
      <c r="F3" s="49"/>
      <c r="G3" s="49">
        <v>20</v>
      </c>
      <c r="H3" s="49">
        <v>1</v>
      </c>
      <c r="I3" s="49">
        <v>0</v>
      </c>
      <c r="J3" s="49"/>
      <c r="K3" s="46">
        <v>33032</v>
      </c>
      <c r="L3" s="46"/>
      <c r="M3" s="47">
        <f>K3/189</f>
        <v>174.7724867724868</v>
      </c>
      <c r="N3" s="46"/>
      <c r="O3" s="48">
        <v>78.5</v>
      </c>
      <c r="P3" s="102"/>
      <c r="Q3" s="117" t="s">
        <v>83</v>
      </c>
      <c r="R3" s="118"/>
      <c r="S3" s="119"/>
      <c r="T3" s="112" t="s">
        <v>20</v>
      </c>
      <c r="U3" s="113"/>
      <c r="V3" s="113"/>
      <c r="W3" s="113"/>
      <c r="X3" s="114"/>
      <c r="Y3" s="56">
        <v>277</v>
      </c>
      <c r="Z3" s="60"/>
      <c r="AA3" s="7"/>
      <c r="AB3" s="8"/>
      <c r="AC3" s="9"/>
      <c r="AD3" s="120" t="s">
        <v>0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27.75">
      <c r="A4" s="29">
        <v>2</v>
      </c>
      <c r="B4" s="29"/>
      <c r="C4" s="44" t="s">
        <v>20</v>
      </c>
      <c r="D4" s="49"/>
      <c r="E4" s="49">
        <v>21</v>
      </c>
      <c r="F4" s="49"/>
      <c r="G4" s="49">
        <v>17</v>
      </c>
      <c r="H4" s="49">
        <v>0</v>
      </c>
      <c r="I4" s="49">
        <v>4</v>
      </c>
      <c r="J4" s="49"/>
      <c r="K4" s="46">
        <v>32247</v>
      </c>
      <c r="L4" s="46"/>
      <c r="M4" s="47">
        <f>K4/189</f>
        <v>170.61904761904762</v>
      </c>
      <c r="N4" s="46"/>
      <c r="O4" s="48">
        <v>65</v>
      </c>
      <c r="P4" s="102"/>
      <c r="Q4" s="61"/>
      <c r="R4" s="61"/>
      <c r="S4" s="61"/>
      <c r="T4" s="61"/>
      <c r="U4" s="61"/>
      <c r="V4" s="61"/>
      <c r="W4" s="61"/>
      <c r="X4" s="61"/>
      <c r="Y4" s="61"/>
      <c r="Z4" s="62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4" t="s">
        <v>21</v>
      </c>
      <c r="D5" s="49"/>
      <c r="E5" s="49">
        <v>21</v>
      </c>
      <c r="F5" s="49"/>
      <c r="G5" s="49">
        <v>15</v>
      </c>
      <c r="H5" s="49">
        <v>2</v>
      </c>
      <c r="I5" s="49">
        <v>4</v>
      </c>
      <c r="J5" s="49"/>
      <c r="K5" s="46">
        <v>31848</v>
      </c>
      <c r="L5" s="46"/>
      <c r="M5" s="47">
        <f>K5/189</f>
        <v>168.5079365079365</v>
      </c>
      <c r="N5" s="46"/>
      <c r="O5" s="48">
        <v>63</v>
      </c>
      <c r="P5" s="102"/>
      <c r="Q5" s="26" t="s">
        <v>4</v>
      </c>
      <c r="R5" s="57"/>
      <c r="S5" s="58"/>
      <c r="T5" s="58"/>
      <c r="U5" s="58"/>
      <c r="V5" s="58"/>
      <c r="W5" s="58"/>
      <c r="X5" s="58"/>
      <c r="Y5" s="31" t="s">
        <v>1</v>
      </c>
      <c r="Z5" s="63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4" t="s">
        <v>19</v>
      </c>
      <c r="D6" s="44"/>
      <c r="E6" s="49">
        <v>21</v>
      </c>
      <c r="F6" s="49"/>
      <c r="G6" s="49">
        <v>9</v>
      </c>
      <c r="H6" s="49">
        <v>1</v>
      </c>
      <c r="I6" s="49">
        <v>11</v>
      </c>
      <c r="J6" s="49"/>
      <c r="K6" s="46">
        <v>26403</v>
      </c>
      <c r="L6" s="46"/>
      <c r="M6" s="47">
        <f>K6/177</f>
        <v>149.16949152542372</v>
      </c>
      <c r="N6" s="46"/>
      <c r="O6" s="48">
        <v>34</v>
      </c>
      <c r="P6" s="102"/>
      <c r="Q6" s="117" t="s">
        <v>83</v>
      </c>
      <c r="R6" s="118"/>
      <c r="S6" s="119"/>
      <c r="T6" s="112" t="s">
        <v>20</v>
      </c>
      <c r="U6" s="113"/>
      <c r="V6" s="113"/>
      <c r="W6" s="113"/>
      <c r="X6" s="114"/>
      <c r="Y6" s="56">
        <v>699</v>
      </c>
      <c r="Z6" s="64">
        <f>Y6/3</f>
        <v>233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4" t="s">
        <v>15</v>
      </c>
      <c r="D7" s="49"/>
      <c r="E7" s="49">
        <v>21</v>
      </c>
      <c r="F7" s="49"/>
      <c r="G7" s="49">
        <v>7</v>
      </c>
      <c r="H7" s="49">
        <v>0</v>
      </c>
      <c r="I7" s="49">
        <v>14</v>
      </c>
      <c r="J7" s="49"/>
      <c r="K7" s="46">
        <v>27158</v>
      </c>
      <c r="L7" s="46"/>
      <c r="M7" s="47">
        <f>K7/189</f>
        <v>143.6931216931217</v>
      </c>
      <c r="N7" s="46"/>
      <c r="O7" s="48">
        <v>30.5</v>
      </c>
      <c r="P7" s="102"/>
      <c r="Q7" s="61"/>
      <c r="R7" s="61"/>
      <c r="S7" s="61"/>
      <c r="T7" s="61"/>
      <c r="U7" s="61"/>
      <c r="V7" s="61"/>
      <c r="W7" s="61"/>
      <c r="X7" s="61"/>
      <c r="Y7" s="61"/>
      <c r="Z7" s="61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90">
        <v>6</v>
      </c>
      <c r="B8" s="90"/>
      <c r="C8" s="103" t="s">
        <v>22</v>
      </c>
      <c r="D8" s="51"/>
      <c r="E8" s="51">
        <v>21</v>
      </c>
      <c r="F8" s="51"/>
      <c r="G8" s="51">
        <v>7</v>
      </c>
      <c r="H8" s="51">
        <v>1</v>
      </c>
      <c r="I8" s="51">
        <v>13</v>
      </c>
      <c r="J8" s="51"/>
      <c r="K8" s="52">
        <v>27945</v>
      </c>
      <c r="L8" s="52"/>
      <c r="M8" s="53">
        <f>K8/189</f>
        <v>147.85714285714286</v>
      </c>
      <c r="N8" s="52">
        <v>0</v>
      </c>
      <c r="O8" s="54">
        <v>30</v>
      </c>
      <c r="P8" s="102"/>
      <c r="Q8" s="26" t="s">
        <v>26</v>
      </c>
      <c r="R8" s="57"/>
      <c r="S8" s="58"/>
      <c r="T8" s="58"/>
      <c r="U8" s="58"/>
      <c r="V8" s="58"/>
      <c r="W8" s="58"/>
      <c r="X8" s="58"/>
      <c r="Y8" s="31" t="s">
        <v>1</v>
      </c>
      <c r="Z8" s="65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4" t="s">
        <v>50</v>
      </c>
      <c r="D9" s="49"/>
      <c r="E9" s="49">
        <v>21</v>
      </c>
      <c r="F9" s="49"/>
      <c r="G9" s="49">
        <v>3</v>
      </c>
      <c r="H9" s="49">
        <v>2</v>
      </c>
      <c r="I9" s="49">
        <v>16</v>
      </c>
      <c r="J9" s="49"/>
      <c r="K9" s="46">
        <v>26718</v>
      </c>
      <c r="L9" s="46"/>
      <c r="M9" s="47">
        <f>K9/189</f>
        <v>141.36507936507937</v>
      </c>
      <c r="N9" s="46"/>
      <c r="O9" s="48">
        <v>23</v>
      </c>
      <c r="P9" s="28"/>
      <c r="Q9" s="122" t="s">
        <v>20</v>
      </c>
      <c r="R9" s="123"/>
      <c r="S9" s="123"/>
      <c r="T9" s="123"/>
      <c r="U9" s="123"/>
      <c r="V9" s="123"/>
      <c r="W9" s="123"/>
      <c r="X9" s="124"/>
      <c r="Y9" s="56">
        <v>639</v>
      </c>
      <c r="Z9" s="64">
        <f>Y9/3</f>
        <v>213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>
        <v>8</v>
      </c>
      <c r="B10" s="29"/>
      <c r="C10" s="44" t="s">
        <v>97</v>
      </c>
      <c r="D10" s="45"/>
      <c r="E10" s="45">
        <v>21</v>
      </c>
      <c r="F10" s="45"/>
      <c r="G10" s="45">
        <v>2</v>
      </c>
      <c r="H10" s="45">
        <v>1</v>
      </c>
      <c r="I10" s="45">
        <v>18</v>
      </c>
      <c r="J10" s="45"/>
      <c r="K10" s="46">
        <v>20691</v>
      </c>
      <c r="L10" s="46"/>
      <c r="M10" s="47">
        <f>K10/153</f>
        <v>135.23529411764707</v>
      </c>
      <c r="N10" s="46"/>
      <c r="O10" s="48">
        <v>12</v>
      </c>
      <c r="P10" s="28"/>
      <c r="Q10" s="125"/>
      <c r="R10" s="126"/>
      <c r="S10" s="126"/>
      <c r="T10" s="126"/>
      <c r="U10" s="126"/>
      <c r="V10" s="126"/>
      <c r="W10" s="126"/>
      <c r="X10" s="126"/>
      <c r="Y10" s="92"/>
      <c r="Z10" s="93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94" t="s">
        <v>17</v>
      </c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0"/>
      <c r="Q11" s="26" t="s">
        <v>5</v>
      </c>
      <c r="R11" s="57"/>
      <c r="S11" s="58"/>
      <c r="T11" s="58"/>
      <c r="U11" s="58"/>
      <c r="V11" s="58"/>
      <c r="W11" s="58"/>
      <c r="X11" s="58"/>
      <c r="Y11" s="31" t="s">
        <v>1</v>
      </c>
      <c r="Z11" s="65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22" t="s">
        <v>20</v>
      </c>
      <c r="R12" s="123"/>
      <c r="S12" s="123"/>
      <c r="T12" s="123"/>
      <c r="U12" s="123"/>
      <c r="V12" s="123"/>
      <c r="W12" s="123"/>
      <c r="X12" s="124"/>
      <c r="Y12" s="56">
        <v>1714</v>
      </c>
      <c r="Z12" s="64">
        <f>Y12/9</f>
        <v>190.44444444444446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01" t="s">
        <v>223</v>
      </c>
      <c r="B13" s="14"/>
      <c r="C13" s="41" t="s">
        <v>21</v>
      </c>
      <c r="D13" s="42"/>
      <c r="E13" s="104" t="s">
        <v>22</v>
      </c>
      <c r="F13" s="105"/>
      <c r="G13" s="105"/>
      <c r="H13" s="105"/>
      <c r="I13" s="106"/>
      <c r="J13" s="107" t="s">
        <v>429</v>
      </c>
      <c r="K13" s="108"/>
      <c r="L13" s="109"/>
      <c r="M13" s="43" t="s">
        <v>71</v>
      </c>
      <c r="N13" s="16"/>
      <c r="O13" s="16"/>
      <c r="P13" s="16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1"/>
      <c r="B14" s="14"/>
      <c r="C14" s="41" t="s">
        <v>12</v>
      </c>
      <c r="D14" s="42"/>
      <c r="E14" s="104" t="s">
        <v>33</v>
      </c>
      <c r="F14" s="105"/>
      <c r="G14" s="105"/>
      <c r="H14" s="105"/>
      <c r="I14" s="106"/>
      <c r="J14" s="107" t="s">
        <v>430</v>
      </c>
      <c r="K14" s="108"/>
      <c r="L14" s="109"/>
      <c r="M14" s="43" t="s">
        <v>71</v>
      </c>
      <c r="N14" s="16"/>
      <c r="O14" s="16"/>
      <c r="P14" s="16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1"/>
      <c r="B15" s="14"/>
      <c r="C15" s="41" t="s">
        <v>19</v>
      </c>
      <c r="D15" s="42"/>
      <c r="E15" s="104" t="s">
        <v>15</v>
      </c>
      <c r="F15" s="105"/>
      <c r="G15" s="105"/>
      <c r="H15" s="105"/>
      <c r="I15" s="106"/>
      <c r="J15" s="107" t="s">
        <v>431</v>
      </c>
      <c r="K15" s="108"/>
      <c r="L15" s="109"/>
      <c r="M15" s="43" t="s">
        <v>71</v>
      </c>
      <c r="N15" s="16"/>
      <c r="O15" s="16"/>
      <c r="P15" s="16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1"/>
      <c r="B16" s="14"/>
      <c r="C16" s="41" t="s">
        <v>159</v>
      </c>
      <c r="D16" s="42"/>
      <c r="E16" s="104" t="s">
        <v>20</v>
      </c>
      <c r="F16" s="105"/>
      <c r="G16" s="105"/>
      <c r="H16" s="105"/>
      <c r="I16" s="106"/>
      <c r="J16" s="107" t="s">
        <v>432</v>
      </c>
      <c r="K16" s="108"/>
      <c r="L16" s="109"/>
      <c r="M16" s="43" t="s">
        <v>16</v>
      </c>
      <c r="N16" s="16"/>
      <c r="O16" s="16"/>
      <c r="P16" s="16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1" t="s">
        <v>210</v>
      </c>
      <c r="B17" s="14"/>
      <c r="C17" s="41" t="s">
        <v>20</v>
      </c>
      <c r="D17" s="42"/>
      <c r="E17" s="104" t="s">
        <v>22</v>
      </c>
      <c r="F17" s="105"/>
      <c r="G17" s="105"/>
      <c r="H17" s="105"/>
      <c r="I17" s="106"/>
      <c r="J17" s="107" t="s">
        <v>413</v>
      </c>
      <c r="K17" s="108"/>
      <c r="L17" s="109"/>
      <c r="M17" s="43" t="s">
        <v>44</v>
      </c>
      <c r="N17" s="16"/>
      <c r="O17" s="16"/>
      <c r="P17" s="16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1"/>
      <c r="B18" s="14"/>
      <c r="C18" s="41" t="s">
        <v>159</v>
      </c>
      <c r="D18" s="42"/>
      <c r="E18" s="104" t="s">
        <v>21</v>
      </c>
      <c r="F18" s="105"/>
      <c r="G18" s="105"/>
      <c r="H18" s="105"/>
      <c r="I18" s="106"/>
      <c r="J18" s="107" t="s">
        <v>414</v>
      </c>
      <c r="K18" s="108"/>
      <c r="L18" s="109"/>
      <c r="M18" s="43" t="s">
        <v>16</v>
      </c>
      <c r="N18" s="16"/>
      <c r="O18" s="16"/>
      <c r="P18" s="16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1"/>
      <c r="B19" s="14"/>
      <c r="C19" s="41" t="s">
        <v>20</v>
      </c>
      <c r="D19" s="42"/>
      <c r="E19" s="104" t="s">
        <v>21</v>
      </c>
      <c r="F19" s="105"/>
      <c r="G19" s="105"/>
      <c r="H19" s="105"/>
      <c r="I19" s="106"/>
      <c r="J19" s="107" t="s">
        <v>407</v>
      </c>
      <c r="K19" s="108"/>
      <c r="L19" s="109"/>
      <c r="M19" s="43" t="s">
        <v>44</v>
      </c>
      <c r="N19" s="16"/>
      <c r="O19" s="16"/>
      <c r="P19" s="16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1"/>
      <c r="B20" s="14"/>
      <c r="C20" s="41" t="s">
        <v>117</v>
      </c>
      <c r="D20" s="42"/>
      <c r="E20" s="104" t="s">
        <v>15</v>
      </c>
      <c r="F20" s="105"/>
      <c r="G20" s="105"/>
      <c r="H20" s="105"/>
      <c r="I20" s="106"/>
      <c r="J20" s="107" t="s">
        <v>408</v>
      </c>
      <c r="K20" s="108"/>
      <c r="L20" s="109"/>
      <c r="M20" s="43" t="s">
        <v>71</v>
      </c>
      <c r="N20" s="16"/>
      <c r="O20" s="16"/>
      <c r="P20" s="16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1"/>
      <c r="B21" s="14"/>
      <c r="C21" s="41" t="s">
        <v>12</v>
      </c>
      <c r="D21" s="42"/>
      <c r="E21" s="104" t="s">
        <v>19</v>
      </c>
      <c r="F21" s="105"/>
      <c r="G21" s="105"/>
      <c r="H21" s="105"/>
      <c r="I21" s="106"/>
      <c r="J21" s="107" t="s">
        <v>409</v>
      </c>
      <c r="K21" s="108"/>
      <c r="L21" s="109"/>
      <c r="M21" s="43" t="s">
        <v>71</v>
      </c>
      <c r="N21" s="16"/>
      <c r="O21" s="16"/>
      <c r="P21" s="16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1" t="s">
        <v>195</v>
      </c>
      <c r="B22" s="14"/>
      <c r="C22" s="41" t="s">
        <v>117</v>
      </c>
      <c r="D22" s="42"/>
      <c r="E22" s="104" t="s">
        <v>19</v>
      </c>
      <c r="F22" s="105"/>
      <c r="G22" s="105"/>
      <c r="H22" s="105"/>
      <c r="I22" s="106"/>
      <c r="J22" s="107" t="s">
        <v>398</v>
      </c>
      <c r="K22" s="108"/>
      <c r="L22" s="109"/>
      <c r="M22" s="43" t="s">
        <v>53</v>
      </c>
      <c r="N22" s="16"/>
      <c r="O22" s="16"/>
      <c r="P22" s="16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1"/>
      <c r="B23" s="14"/>
      <c r="C23" s="41" t="s">
        <v>117</v>
      </c>
      <c r="D23" s="42"/>
      <c r="E23" s="104" t="s">
        <v>20</v>
      </c>
      <c r="F23" s="105"/>
      <c r="G23" s="105"/>
      <c r="H23" s="105"/>
      <c r="I23" s="106"/>
      <c r="J23" s="107" t="s">
        <v>405</v>
      </c>
      <c r="K23" s="108"/>
      <c r="L23" s="109"/>
      <c r="M23" s="43" t="s">
        <v>53</v>
      </c>
      <c r="N23" s="16"/>
      <c r="O23" s="16"/>
      <c r="P23" s="16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1"/>
      <c r="B24" s="14"/>
      <c r="C24" s="41" t="s">
        <v>21</v>
      </c>
      <c r="D24" s="42"/>
      <c r="E24" s="104" t="s">
        <v>19</v>
      </c>
      <c r="F24" s="105"/>
      <c r="G24" s="105"/>
      <c r="H24" s="105"/>
      <c r="I24" s="106"/>
      <c r="J24" s="107" t="s">
        <v>406</v>
      </c>
      <c r="K24" s="108"/>
      <c r="L24" s="109"/>
      <c r="M24" s="43" t="s">
        <v>71</v>
      </c>
      <c r="N24" s="16"/>
      <c r="O24" s="16"/>
      <c r="P24" s="1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1"/>
      <c r="B25" s="14"/>
      <c r="C25" s="41" t="s">
        <v>22</v>
      </c>
      <c r="D25" s="42"/>
      <c r="E25" s="104" t="s">
        <v>91</v>
      </c>
      <c r="F25" s="105"/>
      <c r="G25" s="105"/>
      <c r="H25" s="105"/>
      <c r="I25" s="106"/>
      <c r="J25" s="107" t="s">
        <v>399</v>
      </c>
      <c r="K25" s="108"/>
      <c r="L25" s="109"/>
      <c r="M25" s="43" t="s">
        <v>71</v>
      </c>
      <c r="N25" s="16"/>
      <c r="O25" s="16"/>
      <c r="P25" s="16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1"/>
      <c r="B26" s="14"/>
      <c r="C26" s="41" t="s">
        <v>15</v>
      </c>
      <c r="D26" s="42"/>
      <c r="E26" s="104" t="s">
        <v>12</v>
      </c>
      <c r="F26" s="105"/>
      <c r="G26" s="105"/>
      <c r="H26" s="105"/>
      <c r="I26" s="106"/>
      <c r="J26" s="107" t="s">
        <v>400</v>
      </c>
      <c r="K26" s="108"/>
      <c r="L26" s="109"/>
      <c r="M26" s="43" t="s">
        <v>16</v>
      </c>
      <c r="N26" s="16"/>
      <c r="O26" s="16"/>
      <c r="P26" s="16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1" t="s">
        <v>182</v>
      </c>
      <c r="B27" s="14"/>
      <c r="C27" s="41" t="s">
        <v>12</v>
      </c>
      <c r="D27" s="42"/>
      <c r="E27" s="104" t="s">
        <v>91</v>
      </c>
      <c r="F27" s="105"/>
      <c r="G27" s="105"/>
      <c r="H27" s="105"/>
      <c r="I27" s="106"/>
      <c r="J27" s="107" t="s">
        <v>383</v>
      </c>
      <c r="K27" s="108"/>
      <c r="L27" s="109"/>
      <c r="M27" s="43" t="s">
        <v>71</v>
      </c>
      <c r="N27" s="16"/>
      <c r="O27" s="16"/>
      <c r="P27" s="16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1"/>
      <c r="B28" s="14"/>
      <c r="C28" s="41" t="s">
        <v>22</v>
      </c>
      <c r="D28" s="42"/>
      <c r="E28" s="104" t="s">
        <v>15</v>
      </c>
      <c r="F28" s="105"/>
      <c r="G28" s="105"/>
      <c r="H28" s="105"/>
      <c r="I28" s="106"/>
      <c r="J28" s="107" t="s">
        <v>397</v>
      </c>
      <c r="K28" s="108"/>
      <c r="L28" s="109"/>
      <c r="M28" s="43" t="s">
        <v>44</v>
      </c>
      <c r="N28" s="16"/>
      <c r="O28" s="16"/>
      <c r="P28" s="16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1"/>
      <c r="B29" s="14"/>
      <c r="C29" s="41" t="s">
        <v>19</v>
      </c>
      <c r="D29" s="42"/>
      <c r="E29" s="104" t="s">
        <v>20</v>
      </c>
      <c r="F29" s="105"/>
      <c r="G29" s="105"/>
      <c r="H29" s="105"/>
      <c r="I29" s="106"/>
      <c r="J29" s="107" t="s">
        <v>395</v>
      </c>
      <c r="K29" s="108"/>
      <c r="L29" s="109"/>
      <c r="M29" s="43" t="s">
        <v>16</v>
      </c>
      <c r="N29" s="16"/>
      <c r="O29" s="16"/>
      <c r="P29" s="16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1"/>
      <c r="B30" s="14"/>
      <c r="C30" s="41" t="s">
        <v>21</v>
      </c>
      <c r="D30" s="42"/>
      <c r="E30" s="104" t="s">
        <v>33</v>
      </c>
      <c r="F30" s="105"/>
      <c r="G30" s="105"/>
      <c r="H30" s="105"/>
      <c r="I30" s="106"/>
      <c r="J30" s="107" t="s">
        <v>384</v>
      </c>
      <c r="K30" s="108"/>
      <c r="L30" s="109"/>
      <c r="M30" s="43" t="s">
        <v>71</v>
      </c>
      <c r="N30" s="16"/>
      <c r="O30" s="16"/>
      <c r="P30" s="16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1" t="s">
        <v>169</v>
      </c>
      <c r="B31" s="14"/>
      <c r="C31" s="41" t="s">
        <v>15</v>
      </c>
      <c r="D31" s="42"/>
      <c r="E31" s="104" t="s">
        <v>21</v>
      </c>
      <c r="F31" s="105"/>
      <c r="G31" s="105"/>
      <c r="H31" s="105"/>
      <c r="I31" s="106"/>
      <c r="J31" s="107" t="s">
        <v>378</v>
      </c>
      <c r="K31" s="108"/>
      <c r="L31" s="109"/>
      <c r="M31" s="43" t="s">
        <v>16</v>
      </c>
      <c r="N31" s="16"/>
      <c r="O31" s="16"/>
      <c r="P31" s="16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1"/>
      <c r="B32" s="14"/>
      <c r="C32" s="41" t="s">
        <v>159</v>
      </c>
      <c r="D32" s="42"/>
      <c r="E32" s="104" t="s">
        <v>33</v>
      </c>
      <c r="F32" s="105"/>
      <c r="G32" s="105"/>
      <c r="H32" s="105"/>
      <c r="I32" s="106"/>
      <c r="J32" s="107" t="s">
        <v>379</v>
      </c>
      <c r="K32" s="108"/>
      <c r="L32" s="109"/>
      <c r="M32" s="43" t="s">
        <v>47</v>
      </c>
      <c r="N32" s="16"/>
      <c r="O32" s="16"/>
      <c r="P32" s="16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1"/>
      <c r="B33" s="14"/>
      <c r="C33" s="41" t="s">
        <v>19</v>
      </c>
      <c r="D33" s="42"/>
      <c r="E33" s="104" t="s">
        <v>22</v>
      </c>
      <c r="F33" s="105"/>
      <c r="G33" s="105"/>
      <c r="H33" s="105"/>
      <c r="I33" s="106"/>
      <c r="J33" s="107" t="s">
        <v>380</v>
      </c>
      <c r="K33" s="108"/>
      <c r="L33" s="109"/>
      <c r="M33" s="43" t="s">
        <v>16</v>
      </c>
      <c r="N33" s="16"/>
      <c r="O33" s="16"/>
      <c r="P33" s="16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1"/>
      <c r="B34" s="14"/>
      <c r="C34" s="41" t="s">
        <v>21</v>
      </c>
      <c r="D34" s="42"/>
      <c r="E34" s="104" t="s">
        <v>12</v>
      </c>
      <c r="F34" s="105"/>
      <c r="G34" s="105"/>
      <c r="H34" s="105"/>
      <c r="I34" s="106"/>
      <c r="J34" s="107" t="s">
        <v>381</v>
      </c>
      <c r="K34" s="108"/>
      <c r="L34" s="109"/>
      <c r="M34" s="43" t="s">
        <v>53</v>
      </c>
      <c r="N34" s="16"/>
      <c r="O34" s="16"/>
      <c r="P34" s="16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1"/>
      <c r="B35" s="14"/>
      <c r="C35" s="41" t="s">
        <v>15</v>
      </c>
      <c r="D35" s="42"/>
      <c r="E35" s="104" t="s">
        <v>20</v>
      </c>
      <c r="F35" s="105"/>
      <c r="G35" s="105"/>
      <c r="H35" s="105"/>
      <c r="I35" s="106"/>
      <c r="J35" s="107" t="s">
        <v>382</v>
      </c>
      <c r="K35" s="108"/>
      <c r="L35" s="109"/>
      <c r="M35" s="43" t="s">
        <v>53</v>
      </c>
      <c r="N35" s="16"/>
      <c r="O35" s="16"/>
      <c r="P35" s="16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1" t="s">
        <v>373</v>
      </c>
      <c r="B36" s="14"/>
      <c r="C36" s="41" t="s">
        <v>159</v>
      </c>
      <c r="D36" s="42"/>
      <c r="E36" s="104" t="s">
        <v>15</v>
      </c>
      <c r="F36" s="105"/>
      <c r="G36" s="105"/>
      <c r="H36" s="105"/>
      <c r="I36" s="106"/>
      <c r="J36" s="107" t="s">
        <v>374</v>
      </c>
      <c r="K36" s="108"/>
      <c r="L36" s="109"/>
      <c r="M36" s="43" t="s">
        <v>53</v>
      </c>
      <c r="N36" s="16"/>
      <c r="O36" s="16"/>
      <c r="P36" s="16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1"/>
      <c r="B37" s="14"/>
      <c r="C37" s="41" t="s">
        <v>12</v>
      </c>
      <c r="D37" s="42"/>
      <c r="E37" s="104" t="s">
        <v>33</v>
      </c>
      <c r="F37" s="105"/>
      <c r="G37" s="105"/>
      <c r="H37" s="105"/>
      <c r="I37" s="106"/>
      <c r="J37" s="107" t="s">
        <v>375</v>
      </c>
      <c r="K37" s="108"/>
      <c r="L37" s="109"/>
      <c r="M37" s="43" t="s">
        <v>71</v>
      </c>
      <c r="N37" s="16"/>
      <c r="O37" s="16"/>
      <c r="P37" s="16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1" t="s">
        <v>364</v>
      </c>
      <c r="B38" s="14"/>
      <c r="C38" s="41" t="s">
        <v>19</v>
      </c>
      <c r="D38" s="42"/>
      <c r="E38" s="104" t="s">
        <v>91</v>
      </c>
      <c r="F38" s="105"/>
      <c r="G38" s="105"/>
      <c r="H38" s="105"/>
      <c r="I38" s="106"/>
      <c r="J38" s="107" t="s">
        <v>365</v>
      </c>
      <c r="K38" s="108"/>
      <c r="L38" s="109"/>
      <c r="M38" s="43" t="s">
        <v>71</v>
      </c>
      <c r="N38" s="16"/>
      <c r="O38" s="16"/>
      <c r="P38" s="16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1"/>
      <c r="B39" s="14"/>
      <c r="C39" s="41" t="s">
        <v>20</v>
      </c>
      <c r="D39" s="42"/>
      <c r="E39" s="104" t="s">
        <v>12</v>
      </c>
      <c r="F39" s="105"/>
      <c r="G39" s="105"/>
      <c r="H39" s="105"/>
      <c r="I39" s="106"/>
      <c r="J39" s="107" t="s">
        <v>366</v>
      </c>
      <c r="K39" s="108"/>
      <c r="L39" s="109"/>
      <c r="M39" s="43" t="s">
        <v>287</v>
      </c>
      <c r="N39" s="16"/>
      <c r="O39" s="16"/>
      <c r="P39" s="16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1"/>
      <c r="B40" s="14"/>
      <c r="C40" s="41" t="s">
        <v>22</v>
      </c>
      <c r="D40" s="42"/>
      <c r="E40" s="104" t="s">
        <v>33</v>
      </c>
      <c r="F40" s="105"/>
      <c r="G40" s="105"/>
      <c r="H40" s="105"/>
      <c r="I40" s="106"/>
      <c r="J40" s="107" t="s">
        <v>367</v>
      </c>
      <c r="K40" s="108"/>
      <c r="L40" s="109"/>
      <c r="M40" s="43" t="s">
        <v>47</v>
      </c>
      <c r="N40" s="16"/>
      <c r="O40" s="16"/>
      <c r="P40" s="16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1" t="s">
        <v>355</v>
      </c>
      <c r="B41" s="14"/>
      <c r="C41" s="41" t="s">
        <v>12</v>
      </c>
      <c r="D41" s="42"/>
      <c r="E41" s="104" t="s">
        <v>22</v>
      </c>
      <c r="F41" s="105"/>
      <c r="G41" s="105"/>
      <c r="H41" s="105"/>
      <c r="I41" s="106"/>
      <c r="J41" s="107" t="s">
        <v>356</v>
      </c>
      <c r="K41" s="108"/>
      <c r="L41" s="109"/>
      <c r="M41" s="43" t="s">
        <v>71</v>
      </c>
      <c r="N41" s="16"/>
      <c r="O41" s="16"/>
      <c r="P41" s="16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1"/>
      <c r="B42" s="14"/>
      <c r="C42" s="41" t="s">
        <v>19</v>
      </c>
      <c r="D42" s="42"/>
      <c r="E42" s="104" t="s">
        <v>15</v>
      </c>
      <c r="F42" s="105"/>
      <c r="G42" s="105"/>
      <c r="H42" s="105"/>
      <c r="I42" s="106"/>
      <c r="J42" s="107" t="s">
        <v>357</v>
      </c>
      <c r="K42" s="108"/>
      <c r="L42" s="109"/>
      <c r="M42" s="43" t="s">
        <v>71</v>
      </c>
      <c r="N42" s="16"/>
      <c r="O42" s="16"/>
      <c r="P42" s="16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1"/>
      <c r="B43" s="14"/>
      <c r="C43" s="41" t="s">
        <v>159</v>
      </c>
      <c r="D43" s="42"/>
      <c r="E43" s="104" t="s">
        <v>20</v>
      </c>
      <c r="F43" s="105"/>
      <c r="G43" s="105"/>
      <c r="H43" s="105"/>
      <c r="I43" s="106"/>
      <c r="J43" s="107" t="s">
        <v>358</v>
      </c>
      <c r="K43" s="108"/>
      <c r="L43" s="109"/>
      <c r="M43" s="43" t="s">
        <v>16</v>
      </c>
      <c r="N43" s="16"/>
      <c r="O43" s="16"/>
      <c r="P43" s="16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1" t="s">
        <v>341</v>
      </c>
      <c r="B44" s="14"/>
      <c r="C44" s="41" t="s">
        <v>12</v>
      </c>
      <c r="D44" s="42"/>
      <c r="E44" s="104" t="s">
        <v>19</v>
      </c>
      <c r="F44" s="105"/>
      <c r="G44" s="105"/>
      <c r="H44" s="105"/>
      <c r="I44" s="106"/>
      <c r="J44" s="107" t="s">
        <v>342</v>
      </c>
      <c r="K44" s="108"/>
      <c r="L44" s="109"/>
      <c r="M44" s="43" t="s">
        <v>71</v>
      </c>
      <c r="N44" s="16"/>
      <c r="O44" s="16"/>
      <c r="P44" s="1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1"/>
      <c r="B45" s="14"/>
      <c r="C45" s="41" t="s">
        <v>20</v>
      </c>
      <c r="D45" s="42"/>
      <c r="E45" s="104" t="s">
        <v>22</v>
      </c>
      <c r="F45" s="105"/>
      <c r="G45" s="105"/>
      <c r="H45" s="105"/>
      <c r="I45" s="106"/>
      <c r="J45" s="107" t="s">
        <v>343</v>
      </c>
      <c r="K45" s="108"/>
      <c r="L45" s="109"/>
      <c r="M45" s="43" t="s">
        <v>71</v>
      </c>
      <c r="N45" s="16"/>
      <c r="O45" s="16"/>
      <c r="P45" s="16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1"/>
      <c r="B46" s="14"/>
      <c r="C46" s="41" t="s">
        <v>159</v>
      </c>
      <c r="D46" s="42"/>
      <c r="E46" s="104" t="s">
        <v>21</v>
      </c>
      <c r="F46" s="105"/>
      <c r="G46" s="105"/>
      <c r="H46" s="105"/>
      <c r="I46" s="106"/>
      <c r="J46" s="107" t="s">
        <v>344</v>
      </c>
      <c r="K46" s="108"/>
      <c r="L46" s="109"/>
      <c r="M46" s="43" t="s">
        <v>16</v>
      </c>
      <c r="N46" s="16"/>
      <c r="O46" s="16"/>
      <c r="P46" s="16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1"/>
      <c r="B47" s="14"/>
      <c r="C47" s="41" t="s">
        <v>117</v>
      </c>
      <c r="D47" s="42"/>
      <c r="E47" s="104" t="s">
        <v>15</v>
      </c>
      <c r="F47" s="105"/>
      <c r="G47" s="105"/>
      <c r="H47" s="105"/>
      <c r="I47" s="106"/>
      <c r="J47" s="107" t="s">
        <v>345</v>
      </c>
      <c r="K47" s="108"/>
      <c r="L47" s="109"/>
      <c r="M47" s="43" t="s">
        <v>53</v>
      </c>
      <c r="N47" s="16"/>
      <c r="O47" s="16"/>
      <c r="P47" s="16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1"/>
      <c r="B48" s="14"/>
      <c r="C48" s="41" t="s">
        <v>21</v>
      </c>
      <c r="D48" s="42"/>
      <c r="E48" s="104" t="s">
        <v>22</v>
      </c>
      <c r="F48" s="105"/>
      <c r="G48" s="105"/>
      <c r="H48" s="105"/>
      <c r="I48" s="106"/>
      <c r="J48" s="107" t="s">
        <v>346</v>
      </c>
      <c r="K48" s="108"/>
      <c r="L48" s="109"/>
      <c r="M48" s="43" t="s">
        <v>44</v>
      </c>
      <c r="N48" s="16"/>
      <c r="O48" s="16"/>
      <c r="P48" s="16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1" t="s">
        <v>329</v>
      </c>
      <c r="B49" s="14"/>
      <c r="C49" s="41" t="s">
        <v>159</v>
      </c>
      <c r="D49" s="42"/>
      <c r="E49" s="104" t="s">
        <v>15</v>
      </c>
      <c r="F49" s="105"/>
      <c r="G49" s="105"/>
      <c r="H49" s="105"/>
      <c r="I49" s="106"/>
      <c r="J49" s="107" t="s">
        <v>330</v>
      </c>
      <c r="K49" s="108"/>
      <c r="L49" s="109"/>
      <c r="M49" s="43" t="s">
        <v>53</v>
      </c>
      <c r="N49" s="16"/>
      <c r="O49" s="16"/>
      <c r="P49" s="16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1"/>
      <c r="B50" s="14"/>
      <c r="C50" s="41" t="s">
        <v>21</v>
      </c>
      <c r="D50" s="42"/>
      <c r="E50" s="104" t="s">
        <v>19</v>
      </c>
      <c r="F50" s="105"/>
      <c r="G50" s="105"/>
      <c r="H50" s="105"/>
      <c r="I50" s="106"/>
      <c r="J50" s="107" t="s">
        <v>331</v>
      </c>
      <c r="K50" s="108"/>
      <c r="L50" s="109"/>
      <c r="M50" s="43" t="s">
        <v>71</v>
      </c>
      <c r="N50" s="16"/>
      <c r="O50" s="16"/>
      <c r="P50" s="16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1"/>
      <c r="B51" s="14"/>
      <c r="C51" s="41" t="s">
        <v>117</v>
      </c>
      <c r="D51" s="42"/>
      <c r="E51" s="104" t="s">
        <v>20</v>
      </c>
      <c r="F51" s="105"/>
      <c r="G51" s="105"/>
      <c r="H51" s="105"/>
      <c r="I51" s="106"/>
      <c r="J51" s="107" t="s">
        <v>332</v>
      </c>
      <c r="K51" s="108"/>
      <c r="L51" s="109"/>
      <c r="M51" s="43" t="s">
        <v>16</v>
      </c>
      <c r="N51" s="16"/>
      <c r="O51" s="16"/>
      <c r="P51" s="16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1"/>
      <c r="B52" s="14"/>
      <c r="C52" s="41" t="s">
        <v>12</v>
      </c>
      <c r="D52" s="42"/>
      <c r="E52" s="104" t="s">
        <v>22</v>
      </c>
      <c r="F52" s="105"/>
      <c r="G52" s="105"/>
      <c r="H52" s="105"/>
      <c r="I52" s="106"/>
      <c r="J52" s="107" t="s">
        <v>333</v>
      </c>
      <c r="K52" s="108"/>
      <c r="L52" s="109"/>
      <c r="M52" s="43" t="s">
        <v>71</v>
      </c>
      <c r="N52" s="16"/>
      <c r="O52" s="16"/>
      <c r="P52" s="16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1" t="s">
        <v>312</v>
      </c>
      <c r="B53" s="14"/>
      <c r="C53" s="41" t="s">
        <v>22</v>
      </c>
      <c r="D53" s="42"/>
      <c r="E53" s="104" t="s">
        <v>15</v>
      </c>
      <c r="F53" s="105"/>
      <c r="G53" s="105"/>
      <c r="H53" s="105"/>
      <c r="I53" s="106"/>
      <c r="J53" s="107" t="s">
        <v>313</v>
      </c>
      <c r="K53" s="108"/>
      <c r="L53" s="109"/>
      <c r="M53" s="43" t="s">
        <v>16</v>
      </c>
      <c r="N53" s="16"/>
      <c r="O53" s="16"/>
      <c r="P53" s="16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1"/>
      <c r="B54" s="14"/>
      <c r="C54" s="41" t="s">
        <v>21</v>
      </c>
      <c r="D54" s="42"/>
      <c r="E54" s="104" t="s">
        <v>33</v>
      </c>
      <c r="F54" s="105"/>
      <c r="G54" s="105"/>
      <c r="H54" s="105"/>
      <c r="I54" s="106"/>
      <c r="J54" s="107" t="s">
        <v>314</v>
      </c>
      <c r="K54" s="108"/>
      <c r="L54" s="109"/>
      <c r="M54" s="43" t="s">
        <v>71</v>
      </c>
      <c r="N54" s="16"/>
      <c r="O54" s="16"/>
      <c r="P54" s="16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1"/>
      <c r="B55" s="14"/>
      <c r="C55" s="41" t="s">
        <v>12</v>
      </c>
      <c r="D55" s="42"/>
      <c r="E55" s="104" t="s">
        <v>91</v>
      </c>
      <c r="F55" s="105"/>
      <c r="G55" s="105"/>
      <c r="H55" s="105"/>
      <c r="I55" s="106"/>
      <c r="J55" s="107" t="s">
        <v>315</v>
      </c>
      <c r="K55" s="108"/>
      <c r="L55" s="109"/>
      <c r="M55" s="43" t="s">
        <v>71</v>
      </c>
      <c r="N55" s="16"/>
      <c r="O55" s="16"/>
      <c r="P55" s="1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1"/>
      <c r="B56" s="14"/>
      <c r="C56" s="41" t="s">
        <v>19</v>
      </c>
      <c r="D56" s="42"/>
      <c r="E56" s="104" t="s">
        <v>20</v>
      </c>
      <c r="F56" s="105"/>
      <c r="G56" s="105"/>
      <c r="H56" s="105"/>
      <c r="I56" s="106"/>
      <c r="J56" s="107" t="s">
        <v>316</v>
      </c>
      <c r="K56" s="108"/>
      <c r="L56" s="109"/>
      <c r="M56" s="43" t="s">
        <v>16</v>
      </c>
      <c r="N56" s="16"/>
      <c r="O56" s="16"/>
      <c r="P56" s="1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1" t="s">
        <v>302</v>
      </c>
      <c r="B57" s="14"/>
      <c r="C57" s="41" t="s">
        <v>21</v>
      </c>
      <c r="D57" s="42"/>
      <c r="E57" s="104" t="s">
        <v>20</v>
      </c>
      <c r="F57" s="105"/>
      <c r="G57" s="105"/>
      <c r="H57" s="105"/>
      <c r="I57" s="106"/>
      <c r="J57" s="107" t="s">
        <v>303</v>
      </c>
      <c r="K57" s="108"/>
      <c r="L57" s="109"/>
      <c r="M57" s="43" t="s">
        <v>44</v>
      </c>
      <c r="N57" s="16"/>
      <c r="O57" s="16"/>
      <c r="P57" s="16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1" t="s">
        <v>292</v>
      </c>
      <c r="B58" s="14"/>
      <c r="C58" s="41" t="s">
        <v>22</v>
      </c>
      <c r="D58" s="42"/>
      <c r="E58" s="104" t="s">
        <v>91</v>
      </c>
      <c r="F58" s="105"/>
      <c r="G58" s="105"/>
      <c r="H58" s="105"/>
      <c r="I58" s="106"/>
      <c r="J58" s="107" t="s">
        <v>293</v>
      </c>
      <c r="K58" s="108"/>
      <c r="L58" s="109"/>
      <c r="M58" s="43" t="s">
        <v>71</v>
      </c>
      <c r="N58" s="16"/>
      <c r="O58" s="16"/>
      <c r="P58" s="16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1" t="s">
        <v>278</v>
      </c>
      <c r="B59" s="14"/>
      <c r="C59" s="41" t="s">
        <v>15</v>
      </c>
      <c r="D59" s="42"/>
      <c r="E59" s="104" t="s">
        <v>12</v>
      </c>
      <c r="F59" s="105"/>
      <c r="G59" s="105"/>
      <c r="H59" s="105"/>
      <c r="I59" s="106"/>
      <c r="J59" s="107" t="s">
        <v>279</v>
      </c>
      <c r="K59" s="108"/>
      <c r="L59" s="109"/>
      <c r="M59" s="43" t="s">
        <v>16</v>
      </c>
      <c r="N59" s="16"/>
      <c r="O59" s="16"/>
      <c r="P59" s="16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1"/>
      <c r="B60" s="14"/>
      <c r="C60" s="41" t="s">
        <v>117</v>
      </c>
      <c r="D60" s="42"/>
      <c r="E60" s="104" t="s">
        <v>19</v>
      </c>
      <c r="F60" s="105"/>
      <c r="G60" s="105"/>
      <c r="H60" s="105"/>
      <c r="I60" s="106"/>
      <c r="J60" s="107" t="s">
        <v>280</v>
      </c>
      <c r="K60" s="108"/>
      <c r="L60" s="109"/>
      <c r="M60" s="43" t="s">
        <v>71</v>
      </c>
      <c r="N60" s="16"/>
      <c r="O60" s="16"/>
      <c r="P60" s="1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1" t="s">
        <v>261</v>
      </c>
      <c r="B61" s="14"/>
      <c r="C61" s="41" t="s">
        <v>22</v>
      </c>
      <c r="D61" s="42"/>
      <c r="E61" s="104" t="s">
        <v>33</v>
      </c>
      <c r="F61" s="105"/>
      <c r="G61" s="105"/>
      <c r="H61" s="105"/>
      <c r="I61" s="106"/>
      <c r="J61" s="107" t="s">
        <v>262</v>
      </c>
      <c r="K61" s="108"/>
      <c r="L61" s="109"/>
      <c r="M61" s="43" t="s">
        <v>44</v>
      </c>
      <c r="N61" s="16"/>
      <c r="O61" s="16"/>
      <c r="P61" s="1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1"/>
      <c r="B62" s="14"/>
      <c r="C62" s="41" t="s">
        <v>20</v>
      </c>
      <c r="D62" s="42"/>
      <c r="E62" s="104" t="s">
        <v>12</v>
      </c>
      <c r="F62" s="105"/>
      <c r="G62" s="105"/>
      <c r="H62" s="105"/>
      <c r="I62" s="106"/>
      <c r="J62" s="107" t="s">
        <v>263</v>
      </c>
      <c r="K62" s="108"/>
      <c r="L62" s="109"/>
      <c r="M62" s="43" t="s">
        <v>16</v>
      </c>
      <c r="N62" s="16"/>
      <c r="O62" s="16"/>
      <c r="P62" s="1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1"/>
      <c r="B63" s="14"/>
      <c r="C63" s="41" t="s">
        <v>159</v>
      </c>
      <c r="D63" s="42"/>
      <c r="E63" s="104" t="s">
        <v>33</v>
      </c>
      <c r="F63" s="105"/>
      <c r="G63" s="105"/>
      <c r="H63" s="105"/>
      <c r="I63" s="106"/>
      <c r="J63" s="107" t="s">
        <v>264</v>
      </c>
      <c r="K63" s="108"/>
      <c r="L63" s="109"/>
      <c r="M63" s="43" t="s">
        <v>44</v>
      </c>
      <c r="N63" s="16"/>
      <c r="O63" s="16"/>
      <c r="P63" s="16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1"/>
      <c r="B64" s="14"/>
      <c r="C64" s="41" t="s">
        <v>15</v>
      </c>
      <c r="D64" s="42"/>
      <c r="E64" s="104" t="s">
        <v>21</v>
      </c>
      <c r="F64" s="105"/>
      <c r="G64" s="105"/>
      <c r="H64" s="105"/>
      <c r="I64" s="106"/>
      <c r="J64" s="107" t="s">
        <v>265</v>
      </c>
      <c r="K64" s="108"/>
      <c r="L64" s="109"/>
      <c r="M64" s="43" t="s">
        <v>53</v>
      </c>
      <c r="N64" s="16"/>
      <c r="O64" s="16"/>
      <c r="P64" s="16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1"/>
      <c r="B65" s="14"/>
      <c r="C65" s="41" t="s">
        <v>19</v>
      </c>
      <c r="D65" s="42"/>
      <c r="E65" s="104" t="s">
        <v>91</v>
      </c>
      <c r="F65" s="105"/>
      <c r="G65" s="105"/>
      <c r="H65" s="105"/>
      <c r="I65" s="106"/>
      <c r="J65" s="107" t="s">
        <v>266</v>
      </c>
      <c r="K65" s="108"/>
      <c r="L65" s="109"/>
      <c r="M65" s="43" t="s">
        <v>71</v>
      </c>
      <c r="N65" s="16"/>
      <c r="O65" s="16"/>
      <c r="P65" s="1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1" t="s">
        <v>244</v>
      </c>
      <c r="B66" s="14"/>
      <c r="C66" s="41" t="s">
        <v>15</v>
      </c>
      <c r="D66" s="42"/>
      <c r="E66" s="104" t="s">
        <v>20</v>
      </c>
      <c r="F66" s="105"/>
      <c r="G66" s="105"/>
      <c r="H66" s="105"/>
      <c r="I66" s="106"/>
      <c r="J66" s="107" t="s">
        <v>245</v>
      </c>
      <c r="K66" s="108"/>
      <c r="L66" s="109"/>
      <c r="M66" s="43" t="s">
        <v>246</v>
      </c>
      <c r="N66" s="16"/>
      <c r="O66" s="16"/>
      <c r="P66" s="1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1"/>
      <c r="B67" s="14"/>
      <c r="C67" s="41" t="s">
        <v>21</v>
      </c>
      <c r="D67" s="42"/>
      <c r="E67" s="104" t="s">
        <v>12</v>
      </c>
      <c r="F67" s="105"/>
      <c r="G67" s="105"/>
      <c r="H67" s="105"/>
      <c r="I67" s="106"/>
      <c r="J67" s="107" t="s">
        <v>247</v>
      </c>
      <c r="K67" s="108"/>
      <c r="L67" s="109"/>
      <c r="M67" s="43" t="s">
        <v>16</v>
      </c>
      <c r="N67" s="16"/>
      <c r="O67" s="16"/>
      <c r="P67" s="16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1"/>
      <c r="B68" s="14"/>
      <c r="C68" s="41" t="s">
        <v>19</v>
      </c>
      <c r="D68" s="42"/>
      <c r="E68" s="104" t="s">
        <v>22</v>
      </c>
      <c r="F68" s="105"/>
      <c r="G68" s="105"/>
      <c r="H68" s="105"/>
      <c r="I68" s="106"/>
      <c r="J68" s="107" t="s">
        <v>248</v>
      </c>
      <c r="K68" s="108"/>
      <c r="L68" s="109"/>
      <c r="M68" s="43" t="s">
        <v>44</v>
      </c>
      <c r="N68" s="16"/>
      <c r="O68" s="16"/>
      <c r="P68" s="16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1" t="s">
        <v>223</v>
      </c>
      <c r="B69" s="14"/>
      <c r="C69" s="41" t="s">
        <v>19</v>
      </c>
      <c r="D69" s="42"/>
      <c r="E69" s="104" t="s">
        <v>15</v>
      </c>
      <c r="F69" s="105"/>
      <c r="G69" s="105"/>
      <c r="H69" s="105"/>
      <c r="I69" s="106"/>
      <c r="J69" s="107" t="s">
        <v>224</v>
      </c>
      <c r="K69" s="108"/>
      <c r="L69" s="109"/>
      <c r="M69" s="43" t="s">
        <v>16</v>
      </c>
      <c r="N69" s="16"/>
      <c r="O69" s="16"/>
      <c r="P69" s="16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1"/>
      <c r="B70" s="14"/>
      <c r="C70" s="41" t="s">
        <v>159</v>
      </c>
      <c r="D70" s="42"/>
      <c r="E70" s="104" t="s">
        <v>20</v>
      </c>
      <c r="F70" s="105"/>
      <c r="G70" s="105"/>
      <c r="H70" s="105"/>
      <c r="I70" s="106"/>
      <c r="J70" s="107" t="s">
        <v>225</v>
      </c>
      <c r="K70" s="108"/>
      <c r="L70" s="109"/>
      <c r="M70" s="43" t="s">
        <v>16</v>
      </c>
      <c r="N70" s="16"/>
      <c r="O70" s="16"/>
      <c r="P70" s="16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1"/>
      <c r="B71" s="14"/>
      <c r="C71" s="41" t="s">
        <v>12</v>
      </c>
      <c r="D71" s="42"/>
      <c r="E71" s="104" t="s">
        <v>33</v>
      </c>
      <c r="F71" s="105"/>
      <c r="G71" s="105"/>
      <c r="H71" s="105"/>
      <c r="I71" s="106"/>
      <c r="J71" s="107" t="s">
        <v>226</v>
      </c>
      <c r="K71" s="108"/>
      <c r="L71" s="109"/>
      <c r="M71" s="43" t="s">
        <v>71</v>
      </c>
      <c r="N71" s="16"/>
      <c r="O71" s="16"/>
      <c r="P71" s="16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1" t="s">
        <v>210</v>
      </c>
      <c r="B72" s="14"/>
      <c r="C72" s="41" t="s">
        <v>20</v>
      </c>
      <c r="D72" s="42"/>
      <c r="E72" s="104" t="s">
        <v>22</v>
      </c>
      <c r="F72" s="105"/>
      <c r="G72" s="105"/>
      <c r="H72" s="105"/>
      <c r="I72" s="106"/>
      <c r="J72" s="107" t="s">
        <v>211</v>
      </c>
      <c r="K72" s="108"/>
      <c r="L72" s="109"/>
      <c r="M72" s="43" t="s">
        <v>71</v>
      </c>
      <c r="N72" s="16"/>
      <c r="O72" s="16"/>
      <c r="P72" s="16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1"/>
      <c r="B73" s="14"/>
      <c r="C73" s="41" t="s">
        <v>159</v>
      </c>
      <c r="D73" s="42"/>
      <c r="E73" s="104" t="s">
        <v>21</v>
      </c>
      <c r="F73" s="105"/>
      <c r="G73" s="105"/>
      <c r="H73" s="105"/>
      <c r="I73" s="106"/>
      <c r="J73" s="107" t="s">
        <v>212</v>
      </c>
      <c r="K73" s="108"/>
      <c r="L73" s="109"/>
      <c r="M73" s="43" t="s">
        <v>16</v>
      </c>
      <c r="N73" s="16"/>
      <c r="O73" s="16"/>
      <c r="P73" s="16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1"/>
      <c r="B74" s="14"/>
      <c r="C74" s="41" t="s">
        <v>117</v>
      </c>
      <c r="D74" s="42"/>
      <c r="E74" s="104" t="s">
        <v>15</v>
      </c>
      <c r="F74" s="105"/>
      <c r="G74" s="105"/>
      <c r="H74" s="105"/>
      <c r="I74" s="106"/>
      <c r="J74" s="107" t="s">
        <v>213</v>
      </c>
      <c r="K74" s="108"/>
      <c r="L74" s="109"/>
      <c r="M74" s="43" t="s">
        <v>53</v>
      </c>
      <c r="N74" s="16"/>
      <c r="O74" s="16"/>
      <c r="P74" s="16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1"/>
      <c r="B75" s="14"/>
      <c r="C75" s="41" t="s">
        <v>12</v>
      </c>
      <c r="D75" s="42"/>
      <c r="E75" s="104" t="s">
        <v>19</v>
      </c>
      <c r="F75" s="105"/>
      <c r="G75" s="105"/>
      <c r="H75" s="105"/>
      <c r="I75" s="106"/>
      <c r="J75" s="107" t="s">
        <v>214</v>
      </c>
      <c r="K75" s="108"/>
      <c r="L75" s="109"/>
      <c r="M75" s="43" t="s">
        <v>71</v>
      </c>
      <c r="N75" s="16"/>
      <c r="O75" s="16"/>
      <c r="P75" s="16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1" t="s">
        <v>195</v>
      </c>
      <c r="B76" s="14"/>
      <c r="C76" s="41" t="s">
        <v>21</v>
      </c>
      <c r="D76" s="42"/>
      <c r="E76" s="104" t="s">
        <v>33</v>
      </c>
      <c r="F76" s="105"/>
      <c r="G76" s="105"/>
      <c r="H76" s="105"/>
      <c r="I76" s="106"/>
      <c r="J76" s="107" t="s">
        <v>196</v>
      </c>
      <c r="K76" s="108"/>
      <c r="L76" s="109"/>
      <c r="M76" s="43" t="s">
        <v>71</v>
      </c>
      <c r="N76" s="16"/>
      <c r="O76" s="16"/>
      <c r="P76" s="16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01"/>
      <c r="B77" s="14"/>
      <c r="C77" s="41" t="s">
        <v>159</v>
      </c>
      <c r="D77" s="42"/>
      <c r="E77" s="104" t="s">
        <v>15</v>
      </c>
      <c r="F77" s="105"/>
      <c r="G77" s="105"/>
      <c r="H77" s="105"/>
      <c r="I77" s="106"/>
      <c r="J77" s="107" t="s">
        <v>197</v>
      </c>
      <c r="K77" s="108"/>
      <c r="L77" s="109"/>
      <c r="M77" s="43" t="s">
        <v>16</v>
      </c>
      <c r="N77" s="16"/>
      <c r="O77" s="16"/>
      <c r="P77" s="16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01"/>
      <c r="B78" s="14"/>
      <c r="C78" s="41" t="s">
        <v>21</v>
      </c>
      <c r="D78" s="42"/>
      <c r="E78" s="104" t="s">
        <v>19</v>
      </c>
      <c r="F78" s="105"/>
      <c r="G78" s="105"/>
      <c r="H78" s="105"/>
      <c r="I78" s="106"/>
      <c r="J78" s="107" t="s">
        <v>198</v>
      </c>
      <c r="K78" s="108"/>
      <c r="L78" s="109"/>
      <c r="M78" s="43" t="s">
        <v>47</v>
      </c>
      <c r="N78" s="16"/>
      <c r="O78" s="16"/>
      <c r="P78" s="16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01"/>
      <c r="B79" s="14"/>
      <c r="C79" s="41" t="s">
        <v>117</v>
      </c>
      <c r="D79" s="42"/>
      <c r="E79" s="104" t="s">
        <v>20</v>
      </c>
      <c r="F79" s="105"/>
      <c r="G79" s="105"/>
      <c r="H79" s="105"/>
      <c r="I79" s="106"/>
      <c r="J79" s="107" t="s">
        <v>199</v>
      </c>
      <c r="K79" s="108"/>
      <c r="L79" s="109"/>
      <c r="M79" s="43" t="s">
        <v>16</v>
      </c>
      <c r="N79" s="16"/>
      <c r="O79" s="16"/>
      <c r="P79" s="16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01"/>
      <c r="B80" s="14"/>
      <c r="C80" s="41" t="s">
        <v>12</v>
      </c>
      <c r="D80" s="42"/>
      <c r="E80" s="104" t="s">
        <v>22</v>
      </c>
      <c r="F80" s="105"/>
      <c r="G80" s="105"/>
      <c r="H80" s="105"/>
      <c r="I80" s="106"/>
      <c r="J80" s="107" t="s">
        <v>200</v>
      </c>
      <c r="K80" s="108"/>
      <c r="L80" s="109"/>
      <c r="M80" s="43" t="s">
        <v>71</v>
      </c>
      <c r="N80" s="16"/>
      <c r="O80" s="16"/>
      <c r="P80" s="16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01" t="s">
        <v>182</v>
      </c>
      <c r="B81" s="14"/>
      <c r="C81" s="41" t="s">
        <v>21</v>
      </c>
      <c r="D81" s="42"/>
      <c r="E81" s="104" t="s">
        <v>22</v>
      </c>
      <c r="F81" s="105"/>
      <c r="G81" s="105"/>
      <c r="H81" s="105"/>
      <c r="I81" s="106"/>
      <c r="J81" s="107" t="s">
        <v>183</v>
      </c>
      <c r="K81" s="108"/>
      <c r="L81" s="109"/>
      <c r="M81" s="43" t="s">
        <v>71</v>
      </c>
      <c r="N81" s="16"/>
      <c r="O81" s="16"/>
      <c r="P81" s="16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01" t="s">
        <v>169</v>
      </c>
      <c r="B82" s="14"/>
      <c r="C82" s="41" t="s">
        <v>19</v>
      </c>
      <c r="D82" s="42"/>
      <c r="E82" s="104" t="s">
        <v>20</v>
      </c>
      <c r="F82" s="105"/>
      <c r="G82" s="105"/>
      <c r="H82" s="105"/>
      <c r="I82" s="106"/>
      <c r="J82" s="107" t="s">
        <v>170</v>
      </c>
      <c r="K82" s="108"/>
      <c r="L82" s="109"/>
      <c r="M82" s="43" t="s">
        <v>16</v>
      </c>
      <c r="N82" s="16"/>
      <c r="O82" s="16"/>
      <c r="P82" s="16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01"/>
      <c r="B83" s="14"/>
      <c r="C83" s="41" t="s">
        <v>22</v>
      </c>
      <c r="D83" s="42"/>
      <c r="E83" s="104" t="s">
        <v>15</v>
      </c>
      <c r="F83" s="105"/>
      <c r="G83" s="105"/>
      <c r="H83" s="105"/>
      <c r="I83" s="106"/>
      <c r="J83" s="107" t="s">
        <v>171</v>
      </c>
      <c r="K83" s="108"/>
      <c r="L83" s="109"/>
      <c r="M83" s="43" t="s">
        <v>44</v>
      </c>
      <c r="N83" s="16"/>
      <c r="O83" s="16"/>
      <c r="P83" s="16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01"/>
      <c r="B84" s="14"/>
      <c r="C84" s="41" t="s">
        <v>12</v>
      </c>
      <c r="D84" s="42"/>
      <c r="E84" s="104" t="s">
        <v>91</v>
      </c>
      <c r="F84" s="105"/>
      <c r="G84" s="105"/>
      <c r="H84" s="105"/>
      <c r="I84" s="106"/>
      <c r="J84" s="107" t="s">
        <v>172</v>
      </c>
      <c r="K84" s="108"/>
      <c r="L84" s="109"/>
      <c r="M84" s="43" t="s">
        <v>71</v>
      </c>
      <c r="N84" s="16"/>
      <c r="O84" s="16"/>
      <c r="P84" s="16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01" t="s">
        <v>157</v>
      </c>
      <c r="B85" s="14"/>
      <c r="C85" s="41" t="s">
        <v>15</v>
      </c>
      <c r="D85" s="42"/>
      <c r="E85" s="104" t="s">
        <v>20</v>
      </c>
      <c r="F85" s="105"/>
      <c r="G85" s="105"/>
      <c r="H85" s="105"/>
      <c r="I85" s="106"/>
      <c r="J85" s="107" t="s">
        <v>158</v>
      </c>
      <c r="K85" s="108"/>
      <c r="L85" s="109"/>
      <c r="M85" s="43" t="s">
        <v>53</v>
      </c>
      <c r="N85" s="16"/>
      <c r="O85" s="16"/>
      <c r="P85" s="16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01"/>
      <c r="B86" s="14"/>
      <c r="C86" s="41" t="s">
        <v>159</v>
      </c>
      <c r="D86" s="42"/>
      <c r="E86" s="104" t="s">
        <v>33</v>
      </c>
      <c r="F86" s="105"/>
      <c r="G86" s="105"/>
      <c r="H86" s="105"/>
      <c r="I86" s="106"/>
      <c r="J86" s="107" t="s">
        <v>160</v>
      </c>
      <c r="K86" s="108"/>
      <c r="L86" s="109"/>
      <c r="M86" s="43" t="s">
        <v>44</v>
      </c>
      <c r="N86" s="16"/>
      <c r="O86" s="16"/>
      <c r="P86" s="16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01" t="s">
        <v>134</v>
      </c>
      <c r="B87" s="14"/>
      <c r="C87" s="41" t="s">
        <v>19</v>
      </c>
      <c r="D87" s="42"/>
      <c r="E87" s="104" t="s">
        <v>22</v>
      </c>
      <c r="F87" s="105"/>
      <c r="G87" s="105"/>
      <c r="H87" s="105"/>
      <c r="I87" s="106"/>
      <c r="J87" s="107" t="s">
        <v>135</v>
      </c>
      <c r="K87" s="108"/>
      <c r="L87" s="109"/>
      <c r="M87" s="43" t="s">
        <v>71</v>
      </c>
      <c r="N87" s="16"/>
      <c r="O87" s="16"/>
      <c r="P87" s="16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01" t="s">
        <v>114</v>
      </c>
      <c r="B88" s="14"/>
      <c r="C88" s="41" t="s">
        <v>15</v>
      </c>
      <c r="D88" s="42"/>
      <c r="E88" s="104" t="s">
        <v>12</v>
      </c>
      <c r="F88" s="105"/>
      <c r="G88" s="105"/>
      <c r="H88" s="105"/>
      <c r="I88" s="106"/>
      <c r="J88" s="107" t="s">
        <v>115</v>
      </c>
      <c r="K88" s="108"/>
      <c r="L88" s="109"/>
      <c r="M88" s="43" t="s">
        <v>53</v>
      </c>
      <c r="N88" s="16"/>
      <c r="O88" s="16"/>
      <c r="P88" s="16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01"/>
      <c r="B89" s="14"/>
      <c r="C89" s="41" t="s">
        <v>22</v>
      </c>
      <c r="D89" s="42"/>
      <c r="E89" s="104" t="s">
        <v>91</v>
      </c>
      <c r="F89" s="105"/>
      <c r="G89" s="105"/>
      <c r="H89" s="105"/>
      <c r="I89" s="106"/>
      <c r="J89" s="107" t="s">
        <v>116</v>
      </c>
      <c r="K89" s="108"/>
      <c r="L89" s="109"/>
      <c r="M89" s="43" t="s">
        <v>44</v>
      </c>
      <c r="N89" s="16"/>
      <c r="O89" s="16"/>
      <c r="P89" s="16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01"/>
      <c r="B90" s="14"/>
      <c r="C90" s="41" t="s">
        <v>117</v>
      </c>
      <c r="D90" s="42"/>
      <c r="E90" s="104" t="s">
        <v>19</v>
      </c>
      <c r="F90" s="105"/>
      <c r="G90" s="105"/>
      <c r="H90" s="105"/>
      <c r="I90" s="106"/>
      <c r="J90" s="107" t="s">
        <v>118</v>
      </c>
      <c r="K90" s="108"/>
      <c r="L90" s="109"/>
      <c r="M90" s="43" t="s">
        <v>53</v>
      </c>
      <c r="N90" s="16"/>
      <c r="O90" s="16"/>
      <c r="P90" s="16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01" t="s">
        <v>89</v>
      </c>
      <c r="B91" s="14"/>
      <c r="C91" s="41" t="s">
        <v>20</v>
      </c>
      <c r="D91" s="42"/>
      <c r="E91" s="104" t="s">
        <v>21</v>
      </c>
      <c r="F91" s="105"/>
      <c r="G91" s="105"/>
      <c r="H91" s="105"/>
      <c r="I91" s="106"/>
      <c r="J91" s="107" t="s">
        <v>90</v>
      </c>
      <c r="K91" s="108"/>
      <c r="L91" s="109"/>
      <c r="M91" s="43" t="s">
        <v>71</v>
      </c>
      <c r="N91" s="16"/>
      <c r="O91" s="16"/>
      <c r="P91" s="16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01"/>
      <c r="B92" s="14"/>
      <c r="C92" s="41" t="s">
        <v>19</v>
      </c>
      <c r="D92" s="42"/>
      <c r="E92" s="104" t="s">
        <v>91</v>
      </c>
      <c r="F92" s="105"/>
      <c r="G92" s="105"/>
      <c r="H92" s="105"/>
      <c r="I92" s="106"/>
      <c r="J92" s="107" t="s">
        <v>92</v>
      </c>
      <c r="K92" s="108"/>
      <c r="L92" s="109"/>
      <c r="M92" s="43" t="s">
        <v>44</v>
      </c>
      <c r="N92" s="16"/>
      <c r="O92" s="16"/>
      <c r="P92" s="16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01"/>
      <c r="B93" s="14"/>
      <c r="C93" s="41" t="s">
        <v>20</v>
      </c>
      <c r="D93" s="42"/>
      <c r="E93" s="104" t="s">
        <v>12</v>
      </c>
      <c r="F93" s="105"/>
      <c r="G93" s="105"/>
      <c r="H93" s="105"/>
      <c r="I93" s="106"/>
      <c r="J93" s="107" t="s">
        <v>93</v>
      </c>
      <c r="K93" s="108"/>
      <c r="L93" s="109"/>
      <c r="M93" s="43" t="s">
        <v>16</v>
      </c>
      <c r="N93" s="16"/>
      <c r="O93" s="16"/>
      <c r="P93" s="16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01"/>
      <c r="B94" s="14"/>
      <c r="C94" s="41" t="s">
        <v>15</v>
      </c>
      <c r="D94" s="42"/>
      <c r="E94" s="104" t="s">
        <v>21</v>
      </c>
      <c r="F94" s="105"/>
      <c r="G94" s="105"/>
      <c r="H94" s="105"/>
      <c r="I94" s="106"/>
      <c r="J94" s="107" t="s">
        <v>94</v>
      </c>
      <c r="K94" s="108"/>
      <c r="L94" s="109"/>
      <c r="M94" s="43" t="s">
        <v>16</v>
      </c>
      <c r="N94" s="16"/>
      <c r="O94" s="16"/>
      <c r="P94" s="16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01"/>
      <c r="B95" s="14"/>
      <c r="C95" s="41" t="s">
        <v>22</v>
      </c>
      <c r="D95" s="42"/>
      <c r="E95" s="104" t="s">
        <v>33</v>
      </c>
      <c r="F95" s="105"/>
      <c r="G95" s="105"/>
      <c r="H95" s="105"/>
      <c r="I95" s="106"/>
      <c r="J95" s="107" t="s">
        <v>95</v>
      </c>
      <c r="K95" s="108"/>
      <c r="L95" s="109"/>
      <c r="M95" s="43" t="s">
        <v>53</v>
      </c>
      <c r="N95" s="16"/>
      <c r="O95" s="16"/>
      <c r="P95" s="16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01"/>
      <c r="B96" s="14"/>
      <c r="C96" s="41" t="s">
        <v>21</v>
      </c>
      <c r="D96" s="42"/>
      <c r="E96" s="104" t="s">
        <v>12</v>
      </c>
      <c r="F96" s="105"/>
      <c r="G96" s="105"/>
      <c r="H96" s="105"/>
      <c r="I96" s="106"/>
      <c r="J96" s="107" t="s">
        <v>96</v>
      </c>
      <c r="K96" s="108"/>
      <c r="L96" s="109"/>
      <c r="M96" s="43" t="s">
        <v>47</v>
      </c>
      <c r="N96" s="16"/>
      <c r="O96" s="16"/>
      <c r="P96" s="16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01"/>
      <c r="B97" s="14"/>
      <c r="C97" s="41"/>
      <c r="D97" s="42"/>
      <c r="E97" s="104"/>
      <c r="F97" s="105"/>
      <c r="G97" s="105"/>
      <c r="H97" s="105"/>
      <c r="I97" s="106"/>
      <c r="J97" s="107"/>
      <c r="K97" s="108"/>
      <c r="L97" s="109"/>
      <c r="M97" s="43"/>
      <c r="N97" s="16"/>
      <c r="O97" s="16"/>
      <c r="P97" s="16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01"/>
      <c r="B98" s="14"/>
      <c r="C98" s="41"/>
      <c r="D98" s="42"/>
      <c r="E98" s="104"/>
      <c r="F98" s="105"/>
      <c r="G98" s="105"/>
      <c r="H98" s="105"/>
      <c r="I98" s="106"/>
      <c r="J98" s="107"/>
      <c r="K98" s="108"/>
      <c r="L98" s="109"/>
      <c r="M98" s="43"/>
      <c r="N98" s="16"/>
      <c r="O98" s="16"/>
      <c r="P98" s="16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01"/>
      <c r="B99" s="14"/>
      <c r="C99" s="41"/>
      <c r="D99" s="42"/>
      <c r="E99" s="104"/>
      <c r="F99" s="105"/>
      <c r="G99" s="105"/>
      <c r="H99" s="105"/>
      <c r="I99" s="106"/>
      <c r="J99" s="107"/>
      <c r="K99" s="108"/>
      <c r="L99" s="109"/>
      <c r="M99" s="43"/>
      <c r="N99" s="16"/>
      <c r="O99" s="16"/>
      <c r="P99" s="16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01"/>
      <c r="B100" s="14"/>
      <c r="C100" s="41"/>
      <c r="D100" s="42"/>
      <c r="E100" s="104"/>
      <c r="F100" s="105"/>
      <c r="G100" s="105"/>
      <c r="H100" s="105"/>
      <c r="I100" s="106"/>
      <c r="J100" s="107"/>
      <c r="K100" s="108"/>
      <c r="L100" s="109"/>
      <c r="M100" s="43"/>
      <c r="N100" s="16"/>
      <c r="O100" s="16"/>
      <c r="P100" s="16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01"/>
      <c r="B101" s="14"/>
      <c r="C101" s="41"/>
      <c r="D101" s="42"/>
      <c r="E101" s="104"/>
      <c r="F101" s="105"/>
      <c r="G101" s="105"/>
      <c r="H101" s="105"/>
      <c r="I101" s="106"/>
      <c r="J101" s="107"/>
      <c r="K101" s="108"/>
      <c r="L101" s="109"/>
      <c r="M101" s="43"/>
      <c r="N101" s="16"/>
      <c r="O101" s="16"/>
      <c r="P101" s="16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01"/>
      <c r="B102" s="14"/>
      <c r="C102" s="41"/>
      <c r="D102" s="42"/>
      <c r="E102" s="104"/>
      <c r="F102" s="105"/>
      <c r="G102" s="105"/>
      <c r="H102" s="105"/>
      <c r="I102" s="106"/>
      <c r="J102" s="107"/>
      <c r="K102" s="108"/>
      <c r="L102" s="109"/>
      <c r="M102" s="43"/>
      <c r="N102" s="16"/>
      <c r="O102" s="16"/>
      <c r="P102" s="16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01"/>
      <c r="B103" s="14"/>
      <c r="C103" s="41"/>
      <c r="D103" s="42"/>
      <c r="E103" s="104"/>
      <c r="F103" s="105"/>
      <c r="G103" s="105"/>
      <c r="H103" s="105"/>
      <c r="I103" s="106"/>
      <c r="J103" s="107"/>
      <c r="K103" s="108"/>
      <c r="L103" s="109"/>
      <c r="M103" s="43"/>
      <c r="N103" s="16"/>
      <c r="O103" s="16"/>
      <c r="P103" s="16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01"/>
      <c r="B104" s="14"/>
      <c r="C104" s="41"/>
      <c r="D104" s="42"/>
      <c r="E104" s="104"/>
      <c r="F104" s="105"/>
      <c r="G104" s="105"/>
      <c r="H104" s="105"/>
      <c r="I104" s="106"/>
      <c r="J104" s="107"/>
      <c r="K104" s="108"/>
      <c r="L104" s="109"/>
      <c r="M104" s="43"/>
      <c r="N104" s="16"/>
      <c r="O104" s="16"/>
      <c r="P104" s="16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01"/>
      <c r="B105" s="14"/>
      <c r="C105" s="41"/>
      <c r="D105" s="42"/>
      <c r="E105" s="104"/>
      <c r="F105" s="105"/>
      <c r="G105" s="105"/>
      <c r="H105" s="105"/>
      <c r="I105" s="106"/>
      <c r="J105" s="107"/>
      <c r="K105" s="108"/>
      <c r="L105" s="109"/>
      <c r="M105" s="43"/>
      <c r="N105" s="16"/>
      <c r="O105" s="16"/>
      <c r="P105" s="16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01"/>
      <c r="B106" s="14"/>
      <c r="C106" s="41"/>
      <c r="D106" s="42"/>
      <c r="E106" s="104"/>
      <c r="F106" s="105"/>
      <c r="G106" s="105"/>
      <c r="H106" s="105"/>
      <c r="I106" s="106"/>
      <c r="J106" s="107"/>
      <c r="K106" s="108"/>
      <c r="L106" s="109"/>
      <c r="M106" s="43"/>
      <c r="N106" s="16"/>
      <c r="O106" s="16"/>
      <c r="P106" s="16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01"/>
      <c r="B107" s="14"/>
      <c r="C107" s="41"/>
      <c r="D107" s="42"/>
      <c r="E107" s="104"/>
      <c r="F107" s="105"/>
      <c r="G107" s="105"/>
      <c r="H107" s="105"/>
      <c r="I107" s="106"/>
      <c r="J107" s="107"/>
      <c r="K107" s="108"/>
      <c r="L107" s="109"/>
      <c r="M107" s="43"/>
      <c r="N107" s="16"/>
      <c r="O107" s="16"/>
      <c r="P107" s="16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01"/>
      <c r="B108" s="14"/>
      <c r="C108" s="41"/>
      <c r="D108" s="42"/>
      <c r="E108" s="104"/>
      <c r="F108" s="105"/>
      <c r="G108" s="105"/>
      <c r="H108" s="105"/>
      <c r="I108" s="106"/>
      <c r="J108" s="107"/>
      <c r="K108" s="108"/>
      <c r="L108" s="109"/>
      <c r="M108" s="43"/>
      <c r="N108" s="16"/>
      <c r="O108" s="16"/>
      <c r="P108" s="16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01"/>
      <c r="B109" s="14"/>
      <c r="C109" s="41"/>
      <c r="D109" s="42"/>
      <c r="E109" s="104"/>
      <c r="F109" s="105"/>
      <c r="G109" s="105"/>
      <c r="H109" s="105"/>
      <c r="I109" s="106"/>
      <c r="J109" s="107"/>
      <c r="K109" s="108"/>
      <c r="L109" s="109"/>
      <c r="M109" s="43"/>
      <c r="N109" s="16"/>
      <c r="O109" s="16"/>
      <c r="P109" s="16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01"/>
      <c r="B110" s="14"/>
      <c r="C110" s="41"/>
      <c r="D110" s="42"/>
      <c r="E110" s="104"/>
      <c r="F110" s="105"/>
      <c r="G110" s="105"/>
      <c r="H110" s="105"/>
      <c r="I110" s="106"/>
      <c r="J110" s="107"/>
      <c r="K110" s="108"/>
      <c r="L110" s="109"/>
      <c r="M110" s="43"/>
      <c r="N110" s="16"/>
      <c r="O110" s="16"/>
      <c r="P110" s="16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01"/>
      <c r="B111" s="14"/>
      <c r="C111" s="41"/>
      <c r="D111" s="42"/>
      <c r="E111" s="104"/>
      <c r="F111" s="105"/>
      <c r="G111" s="105"/>
      <c r="H111" s="105"/>
      <c r="I111" s="106"/>
      <c r="J111" s="107"/>
      <c r="K111" s="108"/>
      <c r="L111" s="109"/>
      <c r="M111" s="43"/>
      <c r="N111" s="16"/>
      <c r="O111" s="16"/>
      <c r="P111" s="16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01"/>
      <c r="B112" s="14"/>
      <c r="C112" s="41"/>
      <c r="D112" s="42"/>
      <c r="E112" s="104"/>
      <c r="F112" s="105"/>
      <c r="G112" s="105"/>
      <c r="H112" s="105"/>
      <c r="I112" s="106"/>
      <c r="J112" s="107"/>
      <c r="K112" s="108"/>
      <c r="L112" s="109"/>
      <c r="M112" s="43"/>
      <c r="N112" s="16"/>
      <c r="O112" s="16"/>
      <c r="P112" s="16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01"/>
      <c r="B113" s="14"/>
      <c r="C113" s="41"/>
      <c r="D113" s="42"/>
      <c r="E113" s="104"/>
      <c r="F113" s="105"/>
      <c r="G113" s="105"/>
      <c r="H113" s="105"/>
      <c r="I113" s="106"/>
      <c r="J113" s="107"/>
      <c r="K113" s="108"/>
      <c r="L113" s="109"/>
      <c r="M113" s="43"/>
      <c r="N113" s="16"/>
      <c r="O113" s="16"/>
      <c r="P113" s="16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01"/>
      <c r="B114" s="14"/>
      <c r="C114" s="41"/>
      <c r="D114" s="42"/>
      <c r="E114" s="104"/>
      <c r="F114" s="105"/>
      <c r="G114" s="105"/>
      <c r="H114" s="105"/>
      <c r="I114" s="106"/>
      <c r="J114" s="107"/>
      <c r="K114" s="108"/>
      <c r="L114" s="109"/>
      <c r="M114" s="43"/>
      <c r="N114" s="16"/>
      <c r="O114" s="16"/>
      <c r="P114" s="16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01"/>
      <c r="B115" s="14"/>
      <c r="C115" s="41"/>
      <c r="D115" s="42"/>
      <c r="E115" s="104"/>
      <c r="F115" s="105"/>
      <c r="G115" s="105"/>
      <c r="H115" s="105"/>
      <c r="I115" s="106"/>
      <c r="J115" s="107"/>
      <c r="K115" s="108"/>
      <c r="L115" s="109"/>
      <c r="M115" s="43"/>
      <c r="N115" s="16"/>
      <c r="O115" s="16"/>
      <c r="P115" s="16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01"/>
      <c r="B116" s="14"/>
      <c r="C116" s="41"/>
      <c r="D116" s="42"/>
      <c r="E116" s="104"/>
      <c r="F116" s="105"/>
      <c r="G116" s="105"/>
      <c r="H116" s="105"/>
      <c r="I116" s="106"/>
      <c r="J116" s="107"/>
      <c r="K116" s="108"/>
      <c r="L116" s="109"/>
      <c r="M116" s="43"/>
      <c r="N116" s="16"/>
      <c r="O116" s="16"/>
      <c r="P116" s="16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01"/>
      <c r="B117" s="14"/>
      <c r="C117" s="41"/>
      <c r="D117" s="42"/>
      <c r="E117" s="104"/>
      <c r="F117" s="105"/>
      <c r="G117" s="105"/>
      <c r="H117" s="105"/>
      <c r="I117" s="106"/>
      <c r="J117" s="107"/>
      <c r="K117" s="108"/>
      <c r="L117" s="109"/>
      <c r="M117" s="43"/>
      <c r="N117" s="16"/>
      <c r="O117" s="16"/>
      <c r="P117" s="16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01"/>
      <c r="B118" s="14"/>
      <c r="C118" s="41"/>
      <c r="D118" s="42"/>
      <c r="E118" s="104"/>
      <c r="F118" s="105"/>
      <c r="G118" s="105"/>
      <c r="H118" s="105"/>
      <c r="I118" s="106"/>
      <c r="J118" s="107"/>
      <c r="K118" s="108"/>
      <c r="L118" s="109"/>
      <c r="M118" s="43"/>
      <c r="N118" s="16"/>
      <c r="O118" s="16"/>
      <c r="P118" s="16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01"/>
      <c r="B119" s="14"/>
      <c r="C119" s="41"/>
      <c r="D119" s="42"/>
      <c r="E119" s="104"/>
      <c r="F119" s="105"/>
      <c r="G119" s="105"/>
      <c r="H119" s="105"/>
      <c r="I119" s="106"/>
      <c r="J119" s="107"/>
      <c r="K119" s="108"/>
      <c r="L119" s="109"/>
      <c r="M119" s="43"/>
      <c r="N119" s="16"/>
      <c r="O119" s="16"/>
      <c r="P119" s="16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01"/>
      <c r="B120" s="14"/>
      <c r="C120" s="41"/>
      <c r="D120" s="42"/>
      <c r="E120" s="104"/>
      <c r="F120" s="105"/>
      <c r="G120" s="105"/>
      <c r="H120" s="105"/>
      <c r="I120" s="106"/>
      <c r="J120" s="107"/>
      <c r="K120" s="108"/>
      <c r="L120" s="109"/>
      <c r="M120" s="43"/>
      <c r="N120" s="16"/>
      <c r="O120" s="16"/>
      <c r="P120" s="16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01"/>
      <c r="B121" s="14"/>
      <c r="C121" s="41"/>
      <c r="D121" s="42"/>
      <c r="E121" s="104"/>
      <c r="F121" s="105"/>
      <c r="G121" s="105"/>
      <c r="H121" s="105"/>
      <c r="I121" s="106"/>
      <c r="J121" s="107"/>
      <c r="K121" s="108"/>
      <c r="L121" s="109"/>
      <c r="M121" s="43"/>
      <c r="N121" s="16"/>
      <c r="O121" s="16"/>
      <c r="P121" s="16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01"/>
      <c r="B122" s="14"/>
      <c r="C122" s="41"/>
      <c r="D122" s="42"/>
      <c r="E122" s="104"/>
      <c r="F122" s="105"/>
      <c r="G122" s="105"/>
      <c r="H122" s="105"/>
      <c r="I122" s="106"/>
      <c r="J122" s="107"/>
      <c r="K122" s="108"/>
      <c r="L122" s="109"/>
      <c r="M122" s="43"/>
      <c r="N122" s="16"/>
      <c r="O122" s="16"/>
      <c r="P122" s="16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01"/>
      <c r="B123" s="14"/>
      <c r="C123" s="41"/>
      <c r="D123" s="42"/>
      <c r="E123" s="104"/>
      <c r="F123" s="105"/>
      <c r="G123" s="105"/>
      <c r="H123" s="105"/>
      <c r="I123" s="106"/>
      <c r="J123" s="107"/>
      <c r="K123" s="108"/>
      <c r="L123" s="109"/>
      <c r="M123" s="43"/>
      <c r="N123" s="16"/>
      <c r="O123" s="16"/>
      <c r="P123" s="16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01"/>
      <c r="B124" s="14"/>
      <c r="C124" s="41"/>
      <c r="D124" s="42"/>
      <c r="E124" s="104"/>
      <c r="F124" s="105"/>
      <c r="G124" s="105"/>
      <c r="H124" s="105"/>
      <c r="I124" s="106"/>
      <c r="J124" s="107"/>
      <c r="K124" s="108"/>
      <c r="L124" s="109"/>
      <c r="M124" s="43"/>
      <c r="N124" s="16"/>
      <c r="O124" s="16"/>
      <c r="P124" s="16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01"/>
      <c r="B125" s="14"/>
      <c r="C125" s="41"/>
      <c r="D125" s="42"/>
      <c r="E125" s="104"/>
      <c r="F125" s="105"/>
      <c r="G125" s="105"/>
      <c r="H125" s="105"/>
      <c r="I125" s="106"/>
      <c r="J125" s="107"/>
      <c r="K125" s="108"/>
      <c r="L125" s="109"/>
      <c r="M125" s="43"/>
      <c r="N125" s="16"/>
      <c r="O125" s="16"/>
      <c r="P125" s="16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01"/>
      <c r="B126" s="14"/>
      <c r="C126" s="41"/>
      <c r="D126" s="42"/>
      <c r="E126" s="104"/>
      <c r="F126" s="105"/>
      <c r="G126" s="105"/>
      <c r="H126" s="105"/>
      <c r="I126" s="106"/>
      <c r="J126" s="107"/>
      <c r="K126" s="108"/>
      <c r="L126" s="109"/>
      <c r="M126" s="43"/>
      <c r="N126" s="16"/>
      <c r="O126" s="16"/>
      <c r="P126" s="16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01"/>
      <c r="B127" s="14"/>
      <c r="C127" s="41"/>
      <c r="D127" s="42"/>
      <c r="E127" s="104"/>
      <c r="F127" s="105"/>
      <c r="G127" s="105"/>
      <c r="H127" s="105"/>
      <c r="I127" s="106"/>
      <c r="J127" s="107"/>
      <c r="K127" s="108"/>
      <c r="L127" s="109"/>
      <c r="M127" s="43"/>
      <c r="N127" s="16"/>
      <c r="O127" s="16"/>
      <c r="P127" s="16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01"/>
      <c r="B128" s="14"/>
      <c r="C128" s="41"/>
      <c r="D128" s="42"/>
      <c r="E128" s="104"/>
      <c r="F128" s="105"/>
      <c r="G128" s="105"/>
      <c r="H128" s="105"/>
      <c r="I128" s="106"/>
      <c r="J128" s="107"/>
      <c r="K128" s="108"/>
      <c r="L128" s="109"/>
      <c r="M128" s="43"/>
      <c r="N128" s="16"/>
      <c r="O128" s="16"/>
      <c r="P128" s="16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1"/>
      <c r="D129" s="42"/>
      <c r="E129" s="104"/>
      <c r="F129" s="105"/>
      <c r="G129" s="105"/>
      <c r="H129" s="105"/>
      <c r="I129" s="106"/>
      <c r="J129" s="107"/>
      <c r="K129" s="108"/>
      <c r="L129" s="109"/>
      <c r="M129" s="43"/>
      <c r="N129" s="16"/>
      <c r="O129" s="16"/>
      <c r="P129" s="16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1"/>
      <c r="D130" s="42"/>
      <c r="E130" s="104"/>
      <c r="F130" s="105"/>
      <c r="G130" s="105"/>
      <c r="H130" s="105"/>
      <c r="I130" s="106"/>
      <c r="J130" s="107"/>
      <c r="K130" s="108"/>
      <c r="L130" s="109"/>
      <c r="M130" s="43"/>
      <c r="N130" s="16"/>
      <c r="O130" s="16"/>
      <c r="P130" s="16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01"/>
      <c r="B131" s="14"/>
      <c r="C131" s="41"/>
      <c r="D131" s="42"/>
      <c r="E131" s="104"/>
      <c r="F131" s="105"/>
      <c r="G131" s="105"/>
      <c r="H131" s="105"/>
      <c r="I131" s="106"/>
      <c r="J131" s="107"/>
      <c r="K131" s="108"/>
      <c r="L131" s="109"/>
      <c r="M131" s="43"/>
      <c r="N131" s="16"/>
      <c r="O131" s="16"/>
      <c r="P131" s="16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1"/>
      <c r="D132" s="42"/>
      <c r="E132" s="104"/>
      <c r="F132" s="105"/>
      <c r="G132" s="105"/>
      <c r="H132" s="105"/>
      <c r="I132" s="106"/>
      <c r="J132" s="107"/>
      <c r="K132" s="108"/>
      <c r="L132" s="109"/>
      <c r="M132" s="43"/>
      <c r="N132" s="16"/>
      <c r="O132" s="16"/>
      <c r="P132" s="16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1"/>
      <c r="D133" s="42"/>
      <c r="E133" s="104"/>
      <c r="F133" s="105"/>
      <c r="G133" s="105"/>
      <c r="H133" s="105"/>
      <c r="I133" s="106"/>
      <c r="J133" s="107"/>
      <c r="K133" s="108"/>
      <c r="L133" s="109"/>
      <c r="M133" s="43"/>
      <c r="N133" s="16"/>
      <c r="O133" s="16"/>
      <c r="P133" s="16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1"/>
      <c r="D134" s="42"/>
      <c r="E134" s="104"/>
      <c r="F134" s="105"/>
      <c r="G134" s="105"/>
      <c r="H134" s="105"/>
      <c r="I134" s="106"/>
      <c r="J134" s="107"/>
      <c r="K134" s="108"/>
      <c r="L134" s="109"/>
      <c r="M134" s="43"/>
      <c r="N134" s="16"/>
      <c r="O134" s="16"/>
      <c r="P134" s="16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1"/>
      <c r="D135" s="42"/>
      <c r="E135" s="104"/>
      <c r="F135" s="105"/>
      <c r="G135" s="105"/>
      <c r="H135" s="105"/>
      <c r="I135" s="106"/>
      <c r="J135" s="107"/>
      <c r="K135" s="108"/>
      <c r="L135" s="109"/>
      <c r="M135" s="43"/>
      <c r="N135" s="16"/>
      <c r="O135" s="16"/>
      <c r="P135" s="16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1"/>
      <c r="D136" s="42"/>
      <c r="E136" s="104"/>
      <c r="F136" s="105"/>
      <c r="G136" s="105"/>
      <c r="H136" s="105"/>
      <c r="I136" s="106"/>
      <c r="J136" s="107"/>
      <c r="K136" s="108"/>
      <c r="L136" s="109"/>
      <c r="M136" s="43"/>
      <c r="N136" s="16"/>
      <c r="O136" s="16"/>
      <c r="P136" s="16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1"/>
      <c r="D137" s="42"/>
      <c r="E137" s="104"/>
      <c r="F137" s="105"/>
      <c r="G137" s="105"/>
      <c r="H137" s="105"/>
      <c r="I137" s="106"/>
      <c r="J137" s="107"/>
      <c r="K137" s="108"/>
      <c r="L137" s="109"/>
      <c r="M137" s="43"/>
      <c r="N137" s="16"/>
      <c r="O137" s="16"/>
      <c r="P137" s="16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1"/>
      <c r="D138" s="42"/>
      <c r="E138" s="104"/>
      <c r="F138" s="105"/>
      <c r="G138" s="105"/>
      <c r="H138" s="105"/>
      <c r="I138" s="106"/>
      <c r="J138" s="107"/>
      <c r="K138" s="108"/>
      <c r="L138" s="109"/>
      <c r="M138" s="43"/>
      <c r="N138" s="16"/>
      <c r="O138" s="16"/>
      <c r="P138" s="16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1"/>
      <c r="D139" s="42"/>
      <c r="E139" s="104"/>
      <c r="F139" s="105"/>
      <c r="G139" s="105"/>
      <c r="H139" s="105"/>
      <c r="I139" s="106"/>
      <c r="J139" s="107"/>
      <c r="K139" s="108"/>
      <c r="L139" s="109"/>
      <c r="M139" s="43"/>
      <c r="N139" s="16"/>
      <c r="O139" s="16"/>
      <c r="P139" s="16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1"/>
      <c r="D140" s="42"/>
      <c r="E140" s="104"/>
      <c r="F140" s="105"/>
      <c r="G140" s="105"/>
      <c r="H140" s="105"/>
      <c r="I140" s="106"/>
      <c r="J140" s="107"/>
      <c r="K140" s="108"/>
      <c r="L140" s="109"/>
      <c r="M140" s="43"/>
      <c r="N140" s="16"/>
      <c r="O140" s="16"/>
      <c r="P140" s="16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1"/>
      <c r="D141" s="42"/>
      <c r="E141" s="104"/>
      <c r="F141" s="105"/>
      <c r="G141" s="105"/>
      <c r="H141" s="105"/>
      <c r="I141" s="106"/>
      <c r="J141" s="107"/>
      <c r="K141" s="108"/>
      <c r="L141" s="109"/>
      <c r="M141" s="43"/>
      <c r="N141" s="16"/>
      <c r="O141" s="16"/>
      <c r="P141" s="16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1"/>
      <c r="D142" s="42"/>
      <c r="E142" s="104"/>
      <c r="F142" s="105"/>
      <c r="G142" s="105"/>
      <c r="H142" s="105"/>
      <c r="I142" s="106"/>
      <c r="J142" s="107"/>
      <c r="K142" s="108"/>
      <c r="L142" s="109"/>
      <c r="M142" s="43"/>
      <c r="N142" s="16"/>
      <c r="O142" s="16"/>
      <c r="P142" s="16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1"/>
      <c r="D143" s="42"/>
      <c r="E143" s="104"/>
      <c r="F143" s="105"/>
      <c r="G143" s="105"/>
      <c r="H143" s="105"/>
      <c r="I143" s="106"/>
      <c r="J143" s="107"/>
      <c r="K143" s="108"/>
      <c r="L143" s="109"/>
      <c r="M143" s="43"/>
      <c r="N143" s="16"/>
      <c r="O143" s="16"/>
      <c r="P143" s="16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4"/>
      <c r="B144" s="14"/>
      <c r="C144" s="41"/>
      <c r="D144" s="42"/>
      <c r="E144" s="104"/>
      <c r="F144" s="105"/>
      <c r="G144" s="105"/>
      <c r="H144" s="105"/>
      <c r="I144" s="106"/>
      <c r="J144" s="107"/>
      <c r="K144" s="108"/>
      <c r="L144" s="109"/>
      <c r="M144" s="43"/>
      <c r="N144" s="16"/>
      <c r="O144" s="16"/>
      <c r="P144" s="16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4"/>
      <c r="B145" s="14"/>
      <c r="C145" s="41"/>
      <c r="D145" s="42"/>
      <c r="E145" s="104"/>
      <c r="F145" s="105"/>
      <c r="G145" s="105"/>
      <c r="H145" s="105"/>
      <c r="I145" s="106"/>
      <c r="J145" s="107"/>
      <c r="K145" s="108"/>
      <c r="L145" s="109"/>
      <c r="M145" s="43"/>
      <c r="N145" s="16"/>
      <c r="O145" s="16"/>
      <c r="P145" s="16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4"/>
      <c r="B146" s="14"/>
      <c r="C146" s="41"/>
      <c r="D146" s="42"/>
      <c r="E146" s="104"/>
      <c r="F146" s="105"/>
      <c r="G146" s="105"/>
      <c r="H146" s="105"/>
      <c r="I146" s="106"/>
      <c r="J146" s="107"/>
      <c r="K146" s="108"/>
      <c r="L146" s="109"/>
      <c r="M146" s="43"/>
      <c r="N146" s="16"/>
      <c r="O146" s="16"/>
      <c r="P146" s="16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41"/>
      <c r="D147" s="42"/>
      <c r="E147" s="104"/>
      <c r="F147" s="105"/>
      <c r="G147" s="105"/>
      <c r="H147" s="105"/>
      <c r="I147" s="106"/>
      <c r="J147" s="107"/>
      <c r="K147" s="108"/>
      <c r="L147" s="109"/>
      <c r="M147" s="43"/>
      <c r="N147" s="16"/>
      <c r="O147" s="16"/>
      <c r="P147" s="16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8.75">
      <c r="A148" s="3"/>
      <c r="B148" s="3"/>
      <c r="C148" s="41"/>
      <c r="D148" s="42"/>
      <c r="E148" s="104"/>
      <c r="F148" s="105"/>
      <c r="G148" s="105"/>
      <c r="H148" s="105"/>
      <c r="I148" s="106"/>
      <c r="J148" s="107"/>
      <c r="K148" s="108"/>
      <c r="L148" s="109"/>
      <c r="M148" s="4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8.75">
      <c r="A149" s="96"/>
      <c r="B149" s="96"/>
      <c r="C149" s="41"/>
      <c r="D149" s="42"/>
      <c r="E149" s="104"/>
      <c r="F149" s="105"/>
      <c r="G149" s="105"/>
      <c r="H149" s="105"/>
      <c r="I149" s="106"/>
      <c r="J149" s="107"/>
      <c r="K149" s="108"/>
      <c r="L149" s="109"/>
      <c r="M149" s="43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</row>
    <row r="150" spans="1:40" ht="18.75">
      <c r="A150" s="96"/>
      <c r="B150" s="96"/>
      <c r="C150" s="41"/>
      <c r="D150" s="42"/>
      <c r="E150" s="104"/>
      <c r="F150" s="105"/>
      <c r="G150" s="105"/>
      <c r="H150" s="105"/>
      <c r="I150" s="106"/>
      <c r="J150" s="107"/>
      <c r="K150" s="108"/>
      <c r="L150" s="109"/>
      <c r="M150" s="43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</row>
    <row r="151" spans="1:40" ht="18.75">
      <c r="A151" s="96"/>
      <c r="B151" s="96"/>
      <c r="C151" s="41"/>
      <c r="D151" s="42"/>
      <c r="E151" s="104"/>
      <c r="F151" s="105"/>
      <c r="G151" s="105"/>
      <c r="H151" s="105"/>
      <c r="I151" s="106"/>
      <c r="J151" s="107"/>
      <c r="K151" s="108"/>
      <c r="L151" s="109"/>
      <c r="M151" s="43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</row>
    <row r="152" spans="1:40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</row>
    <row r="153" spans="1:40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</row>
    <row r="154" spans="1:40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</row>
    <row r="155" spans="1:40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</row>
    <row r="156" spans="1:40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</row>
    <row r="157" spans="1:40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</row>
    <row r="158" spans="1:40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</row>
    <row r="159" spans="1:40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</row>
    <row r="160" spans="1:40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</row>
    <row r="161" spans="1:40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</row>
    <row r="162" spans="1:40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</row>
    <row r="163" spans="1:40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</row>
    <row r="164" spans="1:40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</row>
    <row r="165" spans="1:40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</row>
    <row r="166" spans="1:40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</row>
    <row r="167" spans="1:40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</row>
    <row r="168" spans="1:40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</row>
    <row r="169" spans="1:40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</row>
    <row r="170" spans="1:40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</row>
    <row r="171" spans="1:40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</row>
    <row r="172" spans="1:40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</row>
    <row r="173" spans="1:40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</row>
    <row r="174" spans="1:40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</row>
    <row r="175" spans="1:40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</row>
    <row r="176" spans="1:40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</row>
    <row r="177" spans="1:40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</row>
    <row r="178" spans="1:40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</row>
    <row r="179" spans="1:40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</row>
    <row r="180" spans="1:40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</row>
    <row r="181" spans="1:40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</row>
    <row r="182" spans="1:40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</row>
    <row r="183" spans="1:40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</row>
    <row r="184" spans="1:40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</row>
    <row r="185" spans="1:40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</row>
    <row r="186" spans="1:40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</row>
    <row r="187" spans="1:40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</row>
    <row r="188" spans="1:40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</row>
    <row r="189" spans="1:40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</row>
    <row r="190" spans="1:40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</row>
    <row r="191" spans="1:40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</row>
    <row r="192" spans="1:40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</row>
    <row r="193" spans="1:40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</row>
    <row r="194" spans="1:40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</row>
    <row r="195" spans="1:40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</row>
    <row r="196" spans="1:40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</row>
    <row r="197" spans="1:40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</row>
    <row r="198" spans="1:40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</row>
    <row r="199" spans="1:40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</row>
    <row r="200" spans="1:40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</row>
    <row r="201" spans="1:40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</row>
    <row r="202" spans="1:40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</row>
    <row r="203" spans="1:40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</row>
    <row r="204" spans="1:40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</row>
    <row r="205" spans="1:40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</row>
    <row r="206" spans="1:40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</row>
    <row r="207" spans="1:40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</row>
    <row r="208" spans="1:40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</row>
    <row r="209" spans="1:40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</row>
    <row r="210" spans="1:40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</row>
    <row r="211" spans="1:40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</row>
    <row r="212" spans="1:40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</row>
    <row r="213" spans="1:40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</row>
    <row r="214" spans="1:40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</row>
    <row r="215" spans="1:40" ht="12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</row>
    <row r="216" spans="1:40" ht="12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</row>
    <row r="217" spans="1:40" ht="12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</row>
    <row r="218" spans="1:40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</row>
    <row r="219" spans="1:40" ht="12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</row>
    <row r="220" spans="1:40" ht="12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</row>
    <row r="221" spans="1:40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</row>
    <row r="222" spans="1:40" ht="12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</row>
    <row r="223" spans="1:40" ht="12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</row>
    <row r="224" spans="1:40" ht="12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</row>
    <row r="225" spans="1:40" ht="12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</row>
    <row r="226" spans="1:40" ht="12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</row>
    <row r="227" spans="1:40" ht="12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</row>
    <row r="228" spans="1:40" ht="12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</row>
    <row r="229" spans="1:40" ht="409.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</row>
    <row r="230" spans="1:40" ht="409.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</row>
    <row r="231" spans="1:40" ht="12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</row>
  </sheetData>
  <sheetProtection/>
  <mergeCells count="288">
    <mergeCell ref="E17:I17"/>
    <mergeCell ref="J17:L17"/>
    <mergeCell ref="E14:I14"/>
    <mergeCell ref="J14:L14"/>
    <mergeCell ref="E15:I15"/>
    <mergeCell ref="J15:L15"/>
    <mergeCell ref="E16:I16"/>
    <mergeCell ref="J16:L16"/>
    <mergeCell ref="E19:I19"/>
    <mergeCell ref="J19:L19"/>
    <mergeCell ref="E18:I18"/>
    <mergeCell ref="J18:L18"/>
    <mergeCell ref="E22:I22"/>
    <mergeCell ref="J22:L22"/>
    <mergeCell ref="E20:I20"/>
    <mergeCell ref="J20:L20"/>
    <mergeCell ref="E21:I21"/>
    <mergeCell ref="J21:L21"/>
    <mergeCell ref="E53:I53"/>
    <mergeCell ref="J53:L53"/>
    <mergeCell ref="E50:I50"/>
    <mergeCell ref="J50:L50"/>
    <mergeCell ref="E51:I51"/>
    <mergeCell ref="J51:L51"/>
    <mergeCell ref="E52:I52"/>
    <mergeCell ref="J52:L52"/>
    <mergeCell ref="E58:I58"/>
    <mergeCell ref="J58:L58"/>
    <mergeCell ref="E66:I66"/>
    <mergeCell ref="J66:L66"/>
    <mergeCell ref="E62:I62"/>
    <mergeCell ref="J62:L62"/>
    <mergeCell ref="E63:I63"/>
    <mergeCell ref="J63:L63"/>
    <mergeCell ref="E64:I64"/>
    <mergeCell ref="J64:L64"/>
    <mergeCell ref="E65:I65"/>
    <mergeCell ref="J65:L65"/>
    <mergeCell ref="E72:I72"/>
    <mergeCell ref="J72:L72"/>
    <mergeCell ref="E70:I70"/>
    <mergeCell ref="J70:L70"/>
    <mergeCell ref="E71:I71"/>
    <mergeCell ref="J71:L71"/>
    <mergeCell ref="E69:I69"/>
    <mergeCell ref="J69:L69"/>
    <mergeCell ref="E76:I76"/>
    <mergeCell ref="J76:L76"/>
    <mergeCell ref="E73:I73"/>
    <mergeCell ref="J73:L73"/>
    <mergeCell ref="E74:I74"/>
    <mergeCell ref="J74:L74"/>
    <mergeCell ref="E75:I75"/>
    <mergeCell ref="J75:L75"/>
    <mergeCell ref="E82:I82"/>
    <mergeCell ref="J82:L82"/>
    <mergeCell ref="E85:I85"/>
    <mergeCell ref="J85:L85"/>
    <mergeCell ref="E83:I83"/>
    <mergeCell ref="J83:L83"/>
    <mergeCell ref="E84:I84"/>
    <mergeCell ref="J84:L84"/>
    <mergeCell ref="E88:I88"/>
    <mergeCell ref="J88:L88"/>
    <mergeCell ref="E91:I91"/>
    <mergeCell ref="J91:L91"/>
    <mergeCell ref="E89:I89"/>
    <mergeCell ref="J89:L89"/>
    <mergeCell ref="E90:I90"/>
    <mergeCell ref="J90:L90"/>
    <mergeCell ref="E98:I98"/>
    <mergeCell ref="J98:L98"/>
    <mergeCell ref="E97:I97"/>
    <mergeCell ref="J97:L97"/>
    <mergeCell ref="E101:I101"/>
    <mergeCell ref="J101:L101"/>
    <mergeCell ref="E99:I99"/>
    <mergeCell ref="J99:L99"/>
    <mergeCell ref="E100:I100"/>
    <mergeCell ref="J100:L100"/>
    <mergeCell ref="E107:I107"/>
    <mergeCell ref="J107:L107"/>
    <mergeCell ref="E105:I105"/>
    <mergeCell ref="J105:L105"/>
    <mergeCell ref="E106:I106"/>
    <mergeCell ref="J106:L106"/>
    <mergeCell ref="E113:I113"/>
    <mergeCell ref="J113:L113"/>
    <mergeCell ref="E111:I111"/>
    <mergeCell ref="J111:L111"/>
    <mergeCell ref="E112:I112"/>
    <mergeCell ref="J112:L112"/>
    <mergeCell ref="E126:I126"/>
    <mergeCell ref="J126:L126"/>
    <mergeCell ref="E130:I130"/>
    <mergeCell ref="J130:L130"/>
    <mergeCell ref="E122:I122"/>
    <mergeCell ref="J122:L122"/>
    <mergeCell ref="AD3:AN3"/>
    <mergeCell ref="Q6:S6"/>
    <mergeCell ref="T6:X6"/>
    <mergeCell ref="Q9:X9"/>
    <mergeCell ref="E131:I131"/>
    <mergeCell ref="J131:L131"/>
    <mergeCell ref="J129:L129"/>
    <mergeCell ref="Q12:X12"/>
    <mergeCell ref="Q10:X10"/>
    <mergeCell ref="J128:L128"/>
    <mergeCell ref="E136:I136"/>
    <mergeCell ref="J136:L136"/>
    <mergeCell ref="E137:I137"/>
    <mergeCell ref="J137:L137"/>
    <mergeCell ref="E133:I133"/>
    <mergeCell ref="J133:L133"/>
    <mergeCell ref="E139:I139"/>
    <mergeCell ref="J139:L139"/>
    <mergeCell ref="A2:O2"/>
    <mergeCell ref="Q3:S3"/>
    <mergeCell ref="E123:I123"/>
    <mergeCell ref="J123:L123"/>
    <mergeCell ref="E124:I124"/>
    <mergeCell ref="J124:L124"/>
    <mergeCell ref="E138:I138"/>
    <mergeCell ref="J138:L138"/>
    <mergeCell ref="T3:X3"/>
    <mergeCell ref="E134:I134"/>
    <mergeCell ref="J134:L134"/>
    <mergeCell ref="E132:I132"/>
    <mergeCell ref="J132:L132"/>
    <mergeCell ref="E129:I129"/>
    <mergeCell ref="E127:I127"/>
    <mergeCell ref="J127:L127"/>
    <mergeCell ref="E125:I125"/>
    <mergeCell ref="J125:L125"/>
    <mergeCell ref="E145:I145"/>
    <mergeCell ref="J145:L145"/>
    <mergeCell ref="E143:I143"/>
    <mergeCell ref="A1:O1"/>
    <mergeCell ref="E142:I142"/>
    <mergeCell ref="J142:L142"/>
    <mergeCell ref="E140:I140"/>
    <mergeCell ref="J140:L140"/>
    <mergeCell ref="E135:I135"/>
    <mergeCell ref="J135:L135"/>
    <mergeCell ref="E146:I146"/>
    <mergeCell ref="J146:L146"/>
    <mergeCell ref="E13:I13"/>
    <mergeCell ref="J13:L13"/>
    <mergeCell ref="J143:L143"/>
    <mergeCell ref="E144:I144"/>
    <mergeCell ref="J144:L144"/>
    <mergeCell ref="E141:I141"/>
    <mergeCell ref="J141:L141"/>
    <mergeCell ref="E128:I128"/>
    <mergeCell ref="E151:I151"/>
    <mergeCell ref="J151:L151"/>
    <mergeCell ref="E147:I147"/>
    <mergeCell ref="J147:L147"/>
    <mergeCell ref="E148:I148"/>
    <mergeCell ref="J148:L148"/>
    <mergeCell ref="E149:I149"/>
    <mergeCell ref="E150:I150"/>
    <mergeCell ref="J150:L150"/>
    <mergeCell ref="J149:L149"/>
    <mergeCell ref="E118:I118"/>
    <mergeCell ref="J118:L118"/>
    <mergeCell ref="E117:I117"/>
    <mergeCell ref="J117:L117"/>
    <mergeCell ref="E121:I121"/>
    <mergeCell ref="J121:L121"/>
    <mergeCell ref="E119:I119"/>
    <mergeCell ref="J119:L119"/>
    <mergeCell ref="E120:I120"/>
    <mergeCell ref="J120:L120"/>
    <mergeCell ref="E116:I116"/>
    <mergeCell ref="J116:L116"/>
    <mergeCell ref="E114:I114"/>
    <mergeCell ref="J114:L114"/>
    <mergeCell ref="E115:I115"/>
    <mergeCell ref="J115:L115"/>
    <mergeCell ref="E110:I110"/>
    <mergeCell ref="J110:L110"/>
    <mergeCell ref="E108:I108"/>
    <mergeCell ref="J108:L108"/>
    <mergeCell ref="E109:I109"/>
    <mergeCell ref="J109:L109"/>
    <mergeCell ref="E96:I96"/>
    <mergeCell ref="J96:L96"/>
    <mergeCell ref="E95:I95"/>
    <mergeCell ref="J95:L95"/>
    <mergeCell ref="E104:I104"/>
    <mergeCell ref="J104:L104"/>
    <mergeCell ref="E102:I102"/>
    <mergeCell ref="J102:L102"/>
    <mergeCell ref="E103:I103"/>
    <mergeCell ref="J103:L103"/>
    <mergeCell ref="E87:I87"/>
    <mergeCell ref="J87:L87"/>
    <mergeCell ref="E86:I86"/>
    <mergeCell ref="J86:L86"/>
    <mergeCell ref="E94:I94"/>
    <mergeCell ref="J94:L94"/>
    <mergeCell ref="E92:I92"/>
    <mergeCell ref="J92:L92"/>
    <mergeCell ref="E93:I93"/>
    <mergeCell ref="J93:L93"/>
    <mergeCell ref="E81:I81"/>
    <mergeCell ref="J81:L81"/>
    <mergeCell ref="E77:I77"/>
    <mergeCell ref="J77:L77"/>
    <mergeCell ref="E78:I78"/>
    <mergeCell ref="J78:L78"/>
    <mergeCell ref="E79:I79"/>
    <mergeCell ref="J79:L79"/>
    <mergeCell ref="E80:I80"/>
    <mergeCell ref="J80:L80"/>
    <mergeCell ref="E67:I67"/>
    <mergeCell ref="J67:L67"/>
    <mergeCell ref="E68:I68"/>
    <mergeCell ref="J68:L68"/>
    <mergeCell ref="E59:I59"/>
    <mergeCell ref="J59:L59"/>
    <mergeCell ref="E61:I61"/>
    <mergeCell ref="J61:L61"/>
    <mergeCell ref="E60:I60"/>
    <mergeCell ref="J60:L60"/>
    <mergeCell ref="E48:I48"/>
    <mergeCell ref="J48:L48"/>
    <mergeCell ref="E57:I57"/>
    <mergeCell ref="J57:L57"/>
    <mergeCell ref="E54:I54"/>
    <mergeCell ref="J54:L54"/>
    <mergeCell ref="E55:I55"/>
    <mergeCell ref="J55:L55"/>
    <mergeCell ref="E56:I56"/>
    <mergeCell ref="J56:L56"/>
    <mergeCell ref="E41:I41"/>
    <mergeCell ref="J41:L41"/>
    <mergeCell ref="E49:I49"/>
    <mergeCell ref="J49:L49"/>
    <mergeCell ref="E45:I45"/>
    <mergeCell ref="J45:L45"/>
    <mergeCell ref="E46:I46"/>
    <mergeCell ref="J46:L46"/>
    <mergeCell ref="E47:I47"/>
    <mergeCell ref="J47:L47"/>
    <mergeCell ref="E44:I44"/>
    <mergeCell ref="J44:L44"/>
    <mergeCell ref="E42:I42"/>
    <mergeCell ref="J42:L42"/>
    <mergeCell ref="E43:I43"/>
    <mergeCell ref="J43:L43"/>
    <mergeCell ref="E39:I39"/>
    <mergeCell ref="J39:L39"/>
    <mergeCell ref="E40:I40"/>
    <mergeCell ref="J40:L40"/>
    <mergeCell ref="E36:I36"/>
    <mergeCell ref="J36:L36"/>
    <mergeCell ref="E38:I38"/>
    <mergeCell ref="J38:L38"/>
    <mergeCell ref="E37:I37"/>
    <mergeCell ref="J37:L37"/>
    <mergeCell ref="E30:I30"/>
    <mergeCell ref="J30:L30"/>
    <mergeCell ref="E31:I31"/>
    <mergeCell ref="J31:L31"/>
    <mergeCell ref="E32:I32"/>
    <mergeCell ref="J32:L32"/>
    <mergeCell ref="E23:I23"/>
    <mergeCell ref="J23:L23"/>
    <mergeCell ref="E24:I24"/>
    <mergeCell ref="J24:L24"/>
    <mergeCell ref="E28:I28"/>
    <mergeCell ref="J28:L28"/>
    <mergeCell ref="E26:I26"/>
    <mergeCell ref="J26:L26"/>
    <mergeCell ref="E27:I27"/>
    <mergeCell ref="J27:L27"/>
    <mergeCell ref="E25:I25"/>
    <mergeCell ref="J25:L25"/>
    <mergeCell ref="E35:I35"/>
    <mergeCell ref="J35:L35"/>
    <mergeCell ref="E29:I29"/>
    <mergeCell ref="J29:L29"/>
    <mergeCell ref="E33:I33"/>
    <mergeCell ref="J33:L33"/>
    <mergeCell ref="E34:I34"/>
    <mergeCell ref="J34:L34"/>
  </mergeCells>
  <printOptions/>
  <pageMargins left="0.5" right="0.17" top="0.44" bottom="0.42" header="0.4" footer="0.42"/>
  <pageSetup fitToHeight="1" fitToWidth="1" horizontalDpi="300" verticalDpi="3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AN181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8.00390625" style="0" customWidth="1"/>
    <col min="4" max="4" width="6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1.5" customHeight="1">
      <c r="A1" s="110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4"/>
      <c r="Q1" s="100">
        <v>44149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5"/>
      <c r="Q2" s="26" t="s">
        <v>3</v>
      </c>
      <c r="R2" s="57"/>
      <c r="S2" s="58"/>
      <c r="T2" s="58"/>
      <c r="U2" s="58"/>
      <c r="V2" s="58"/>
      <c r="W2" s="58"/>
      <c r="X2" s="58"/>
      <c r="Y2" s="31" t="s">
        <v>1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4" t="s">
        <v>23</v>
      </c>
      <c r="D3" s="49">
        <v>18</v>
      </c>
      <c r="E3" s="49"/>
      <c r="F3" s="49"/>
      <c r="G3" s="49">
        <v>12</v>
      </c>
      <c r="H3" s="49">
        <v>2</v>
      </c>
      <c r="I3" s="49">
        <v>4</v>
      </c>
      <c r="J3" s="49"/>
      <c r="K3" s="46">
        <v>23617</v>
      </c>
      <c r="L3" s="46"/>
      <c r="M3" s="47">
        <f>K3/162</f>
        <v>145.78395061728395</v>
      </c>
      <c r="N3" s="46"/>
      <c r="O3" s="48">
        <v>48</v>
      </c>
      <c r="P3" s="102"/>
      <c r="Q3" s="117" t="s">
        <v>153</v>
      </c>
      <c r="R3" s="118"/>
      <c r="S3" s="119"/>
      <c r="T3" s="127" t="s">
        <v>99</v>
      </c>
      <c r="U3" s="128"/>
      <c r="V3" s="128"/>
      <c r="W3" s="128"/>
      <c r="X3" s="129"/>
      <c r="Y3" s="56">
        <v>236</v>
      </c>
      <c r="Z3" s="60"/>
      <c r="AA3" s="7"/>
      <c r="AB3" s="8"/>
      <c r="AC3" s="9"/>
      <c r="AD3" s="120" t="s">
        <v>0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27.75">
      <c r="A4" s="90">
        <v>2</v>
      </c>
      <c r="B4" s="90"/>
      <c r="C4" s="50" t="s">
        <v>11</v>
      </c>
      <c r="D4" s="51">
        <v>18</v>
      </c>
      <c r="E4" s="51"/>
      <c r="F4" s="51"/>
      <c r="G4" s="51">
        <v>10</v>
      </c>
      <c r="H4" s="51">
        <v>1</v>
      </c>
      <c r="I4" s="51">
        <v>7</v>
      </c>
      <c r="J4" s="51"/>
      <c r="K4" s="52">
        <v>22995</v>
      </c>
      <c r="L4" s="52"/>
      <c r="M4" s="53">
        <f>K4/162</f>
        <v>141.94444444444446</v>
      </c>
      <c r="N4" s="52"/>
      <c r="O4" s="54">
        <v>43</v>
      </c>
      <c r="P4" s="102"/>
      <c r="Q4" s="61"/>
      <c r="R4" s="61"/>
      <c r="S4" s="61"/>
      <c r="T4" s="61"/>
      <c r="U4" s="61"/>
      <c r="V4" s="61"/>
      <c r="W4" s="61"/>
      <c r="X4" s="61"/>
      <c r="Y4" s="61"/>
      <c r="Z4" s="62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4" t="s">
        <v>98</v>
      </c>
      <c r="D5" s="49">
        <v>18</v>
      </c>
      <c r="E5" s="49"/>
      <c r="F5" s="49"/>
      <c r="G5" s="49">
        <v>10</v>
      </c>
      <c r="H5" s="49">
        <v>1</v>
      </c>
      <c r="I5" s="49">
        <v>7</v>
      </c>
      <c r="J5" s="49"/>
      <c r="K5" s="46">
        <v>23153</v>
      </c>
      <c r="L5" s="46"/>
      <c r="M5" s="47">
        <f>K5/162</f>
        <v>142.91975308641975</v>
      </c>
      <c r="N5" s="46"/>
      <c r="O5" s="48">
        <v>40.5</v>
      </c>
      <c r="P5" s="102"/>
      <c r="Q5" s="26" t="s">
        <v>4</v>
      </c>
      <c r="R5" s="57"/>
      <c r="S5" s="58"/>
      <c r="T5" s="58"/>
      <c r="U5" s="58"/>
      <c r="V5" s="58"/>
      <c r="W5" s="58"/>
      <c r="X5" s="58"/>
      <c r="Y5" s="31" t="s">
        <v>1</v>
      </c>
      <c r="Z5" s="63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55" t="s">
        <v>13</v>
      </c>
      <c r="D6" s="49">
        <v>18</v>
      </c>
      <c r="E6" s="49"/>
      <c r="F6" s="49"/>
      <c r="G6" s="49">
        <v>10</v>
      </c>
      <c r="H6" s="49">
        <v>1</v>
      </c>
      <c r="I6" s="49">
        <v>7</v>
      </c>
      <c r="J6" s="49"/>
      <c r="K6" s="46">
        <v>21053</v>
      </c>
      <c r="L6" s="46"/>
      <c r="M6" s="47">
        <f>K6/147</f>
        <v>143.21768707482994</v>
      </c>
      <c r="N6" s="46"/>
      <c r="O6" s="48">
        <v>40</v>
      </c>
      <c r="P6" s="102"/>
      <c r="Q6" s="117" t="s">
        <v>349</v>
      </c>
      <c r="R6" s="118"/>
      <c r="S6" s="119"/>
      <c r="T6" s="127" t="s">
        <v>13</v>
      </c>
      <c r="U6" s="128"/>
      <c r="V6" s="128"/>
      <c r="W6" s="128"/>
      <c r="X6" s="129"/>
      <c r="Y6" s="56">
        <v>624</v>
      </c>
      <c r="Z6" s="64">
        <f>Y6/3</f>
        <v>208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55" t="s">
        <v>99</v>
      </c>
      <c r="D7" s="49">
        <v>18</v>
      </c>
      <c r="E7" s="49"/>
      <c r="F7" s="49"/>
      <c r="G7" s="49">
        <v>8</v>
      </c>
      <c r="H7" s="49">
        <v>1</v>
      </c>
      <c r="I7" s="49">
        <v>9</v>
      </c>
      <c r="J7" s="49"/>
      <c r="K7" s="46">
        <v>20689</v>
      </c>
      <c r="L7" s="46"/>
      <c r="M7" s="47">
        <f>K7/144</f>
        <v>143.67361111111111</v>
      </c>
      <c r="N7" s="46"/>
      <c r="O7" s="48">
        <v>36</v>
      </c>
      <c r="P7" s="102"/>
      <c r="Q7" s="61"/>
      <c r="R7" s="61"/>
      <c r="S7" s="61"/>
      <c r="T7" s="61"/>
      <c r="U7" s="61"/>
      <c r="V7" s="61"/>
      <c r="W7" s="61"/>
      <c r="X7" s="61"/>
      <c r="Y7" s="61"/>
      <c r="Z7" s="61"/>
      <c r="AA7" s="12"/>
      <c r="AB7" s="8"/>
      <c r="AC7" s="1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232</v>
      </c>
      <c r="D8" s="45">
        <v>18</v>
      </c>
      <c r="E8" s="45"/>
      <c r="F8" s="45"/>
      <c r="G8" s="45">
        <v>5</v>
      </c>
      <c r="H8" s="45">
        <v>2</v>
      </c>
      <c r="I8" s="45">
        <v>11</v>
      </c>
      <c r="J8" s="45"/>
      <c r="K8" s="46">
        <v>16987</v>
      </c>
      <c r="L8" s="46"/>
      <c r="M8" s="47">
        <f>K8/144</f>
        <v>117.96527777777777</v>
      </c>
      <c r="N8" s="46"/>
      <c r="O8" s="48">
        <v>24</v>
      </c>
      <c r="P8" s="102"/>
      <c r="Q8" s="26" t="s">
        <v>26</v>
      </c>
      <c r="R8" s="57"/>
      <c r="S8" s="58"/>
      <c r="T8" s="58"/>
      <c r="U8" s="58"/>
      <c r="V8" s="58"/>
      <c r="W8" s="58"/>
      <c r="X8" s="58"/>
      <c r="Y8" s="31" t="s">
        <v>1</v>
      </c>
      <c r="Z8" s="65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4" t="s">
        <v>100</v>
      </c>
      <c r="D9" s="49">
        <v>18</v>
      </c>
      <c r="E9" s="49"/>
      <c r="F9" s="49"/>
      <c r="G9" s="49">
        <v>3</v>
      </c>
      <c r="H9" s="49">
        <v>2</v>
      </c>
      <c r="I9" s="49">
        <v>13</v>
      </c>
      <c r="J9" s="49"/>
      <c r="K9" s="46">
        <v>20602</v>
      </c>
      <c r="L9" s="46"/>
      <c r="M9" s="47">
        <f>K9/162</f>
        <v>127.17283950617283</v>
      </c>
      <c r="N9" s="46"/>
      <c r="O9" s="48">
        <v>20.5</v>
      </c>
      <c r="P9" s="102"/>
      <c r="Q9" s="122" t="s">
        <v>99</v>
      </c>
      <c r="R9" s="123"/>
      <c r="S9" s="123"/>
      <c r="T9" s="123"/>
      <c r="U9" s="123"/>
      <c r="V9" s="123"/>
      <c r="W9" s="123"/>
      <c r="X9" s="124"/>
      <c r="Y9" s="56">
        <v>557</v>
      </c>
      <c r="Z9" s="64">
        <f>Y9/3</f>
        <v>185.66666666666666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/>
      <c r="B10" s="29"/>
      <c r="C10" s="44"/>
      <c r="D10" s="45"/>
      <c r="E10" s="45"/>
      <c r="F10" s="45"/>
      <c r="G10" s="45"/>
      <c r="H10" s="45"/>
      <c r="I10" s="45"/>
      <c r="J10" s="45"/>
      <c r="K10" s="46"/>
      <c r="L10" s="46"/>
      <c r="M10" s="47"/>
      <c r="N10" s="46"/>
      <c r="O10" s="48"/>
      <c r="P10" s="102"/>
      <c r="Q10" s="125"/>
      <c r="R10" s="126"/>
      <c r="S10" s="126"/>
      <c r="T10" s="126"/>
      <c r="U10" s="126"/>
      <c r="V10" s="126"/>
      <c r="W10" s="126"/>
      <c r="X10" s="126"/>
      <c r="Y10" s="92"/>
      <c r="Z10" s="93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/>
      <c r="B11" s="29"/>
      <c r="C11" s="44"/>
      <c r="D11" s="45"/>
      <c r="E11" s="45"/>
      <c r="F11" s="45"/>
      <c r="G11" s="45"/>
      <c r="H11" s="45"/>
      <c r="I11" s="45"/>
      <c r="J11" s="45"/>
      <c r="K11" s="46"/>
      <c r="L11" s="46"/>
      <c r="M11" s="47"/>
      <c r="N11" s="46"/>
      <c r="O11" s="48"/>
      <c r="P11" s="102"/>
      <c r="Q11" s="26" t="s">
        <v>5</v>
      </c>
      <c r="R11" s="57"/>
      <c r="S11" s="58"/>
      <c r="T11" s="58"/>
      <c r="U11" s="58"/>
      <c r="V11" s="58"/>
      <c r="W11" s="58"/>
      <c r="X11" s="58"/>
      <c r="Y11" s="31" t="s">
        <v>1</v>
      </c>
      <c r="Z11" s="65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94" t="s">
        <v>17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0"/>
      <c r="Q12" s="122" t="s">
        <v>99</v>
      </c>
      <c r="R12" s="123"/>
      <c r="S12" s="123"/>
      <c r="T12" s="123"/>
      <c r="U12" s="123"/>
      <c r="V12" s="123"/>
      <c r="W12" s="123"/>
      <c r="X12" s="124"/>
      <c r="Y12" s="56">
        <v>1537</v>
      </c>
      <c r="Z12" s="64">
        <f>Y12/9</f>
        <v>170.77777777777777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14"/>
      <c r="B13" s="14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25"/>
      <c r="R13" s="126"/>
      <c r="S13" s="126"/>
      <c r="T13" s="126"/>
      <c r="U13" s="126"/>
      <c r="V13" s="126"/>
      <c r="W13" s="126"/>
      <c r="X13" s="126"/>
      <c r="Y13" s="92"/>
      <c r="Z13" s="93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1" t="s">
        <v>223</v>
      </c>
      <c r="B14" s="14" t="s">
        <v>0</v>
      </c>
      <c r="C14" s="41" t="s">
        <v>23</v>
      </c>
      <c r="D14" s="42" t="s">
        <v>0</v>
      </c>
      <c r="E14" s="104" t="s">
        <v>13</v>
      </c>
      <c r="F14" s="105"/>
      <c r="G14" s="105"/>
      <c r="H14" s="105"/>
      <c r="I14" s="106"/>
      <c r="J14" s="107" t="s">
        <v>420</v>
      </c>
      <c r="K14" s="108"/>
      <c r="L14" s="109"/>
      <c r="M14" s="43" t="s">
        <v>44</v>
      </c>
      <c r="N14" s="16"/>
      <c r="O14" s="16"/>
      <c r="P14" s="16"/>
      <c r="Q14" s="59"/>
      <c r="R14" s="59"/>
      <c r="S14" s="59"/>
      <c r="T14" s="59"/>
      <c r="U14" s="59"/>
      <c r="V14" s="59"/>
      <c r="W14" s="59"/>
      <c r="X14" s="59"/>
      <c r="Y14" s="59"/>
      <c r="Z14" s="89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1"/>
      <c r="B15" s="14"/>
      <c r="C15" s="41" t="s">
        <v>421</v>
      </c>
      <c r="D15" s="42"/>
      <c r="E15" s="104" t="s">
        <v>304</v>
      </c>
      <c r="F15" s="105"/>
      <c r="G15" s="105"/>
      <c r="H15" s="105"/>
      <c r="I15" s="106"/>
      <c r="J15" s="107" t="s">
        <v>422</v>
      </c>
      <c r="K15" s="108"/>
      <c r="L15" s="109"/>
      <c r="M15" s="43" t="s">
        <v>47</v>
      </c>
      <c r="N15" s="16"/>
      <c r="O15" s="16"/>
      <c r="P15" s="16"/>
      <c r="Q15" s="59"/>
      <c r="R15" s="59"/>
      <c r="S15" s="59"/>
      <c r="T15" s="59"/>
      <c r="U15" s="59"/>
      <c r="V15" s="59"/>
      <c r="W15" s="59"/>
      <c r="X15" s="59"/>
      <c r="Y15" s="59"/>
      <c r="Z15" s="89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1"/>
      <c r="B16" s="14"/>
      <c r="C16" s="41" t="s">
        <v>98</v>
      </c>
      <c r="D16" s="42"/>
      <c r="E16" s="104" t="s">
        <v>99</v>
      </c>
      <c r="F16" s="105"/>
      <c r="G16" s="105"/>
      <c r="H16" s="105"/>
      <c r="I16" s="106"/>
      <c r="J16" s="107" t="s">
        <v>423</v>
      </c>
      <c r="K16" s="108"/>
      <c r="L16" s="109"/>
      <c r="M16" s="43" t="s">
        <v>53</v>
      </c>
      <c r="N16" s="16"/>
      <c r="O16" s="16"/>
      <c r="P16" s="16"/>
      <c r="Q16" s="59"/>
      <c r="R16" s="59"/>
      <c r="S16" s="59"/>
      <c r="T16" s="59"/>
      <c r="U16" s="59"/>
      <c r="V16" s="59"/>
      <c r="W16" s="59"/>
      <c r="X16" s="59"/>
      <c r="Y16" s="59"/>
      <c r="Z16" s="89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1" t="s">
        <v>210</v>
      </c>
      <c r="B17" s="14" t="s">
        <v>0</v>
      </c>
      <c r="C17" s="41" t="s">
        <v>99</v>
      </c>
      <c r="D17" s="42" t="s">
        <v>0</v>
      </c>
      <c r="E17" s="104" t="s">
        <v>11</v>
      </c>
      <c r="F17" s="105"/>
      <c r="G17" s="105"/>
      <c r="H17" s="105"/>
      <c r="I17" s="106"/>
      <c r="J17" s="107" t="s">
        <v>415</v>
      </c>
      <c r="K17" s="108"/>
      <c r="L17" s="109"/>
      <c r="M17" s="43" t="s">
        <v>71</v>
      </c>
      <c r="N17" s="16"/>
      <c r="O17" s="16"/>
      <c r="P17" s="16"/>
      <c r="Q17" s="59"/>
      <c r="R17" s="59"/>
      <c r="S17" s="59"/>
      <c r="T17" s="59"/>
      <c r="U17" s="59"/>
      <c r="V17" s="59"/>
      <c r="W17" s="59"/>
      <c r="X17" s="59"/>
      <c r="Y17" s="59"/>
      <c r="Z17" s="89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1"/>
      <c r="B18" s="14"/>
      <c r="C18" s="41" t="s">
        <v>304</v>
      </c>
      <c r="D18" s="42" t="s">
        <v>0</v>
      </c>
      <c r="E18" s="104" t="s">
        <v>23</v>
      </c>
      <c r="F18" s="105"/>
      <c r="G18" s="105"/>
      <c r="H18" s="105"/>
      <c r="I18" s="106"/>
      <c r="J18" s="107" t="s">
        <v>416</v>
      </c>
      <c r="K18" s="108"/>
      <c r="L18" s="109"/>
      <c r="M18" s="43" t="s">
        <v>16</v>
      </c>
      <c r="N18" s="16"/>
      <c r="O18" s="16"/>
      <c r="P18" s="16"/>
      <c r="Q18" s="59"/>
      <c r="R18" s="59"/>
      <c r="S18" s="59"/>
      <c r="T18" s="59"/>
      <c r="U18" s="59"/>
      <c r="V18" s="59"/>
      <c r="W18" s="59"/>
      <c r="X18" s="59"/>
      <c r="Y18" s="59"/>
      <c r="Z18" s="89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1"/>
      <c r="B19" s="14"/>
      <c r="C19" s="41" t="s">
        <v>100</v>
      </c>
      <c r="D19" s="42" t="s">
        <v>0</v>
      </c>
      <c r="E19" s="104" t="s">
        <v>98</v>
      </c>
      <c r="F19" s="105"/>
      <c r="G19" s="105"/>
      <c r="H19" s="105"/>
      <c r="I19" s="106"/>
      <c r="J19" s="107" t="s">
        <v>410</v>
      </c>
      <c r="K19" s="108"/>
      <c r="L19" s="109"/>
      <c r="M19" s="43" t="s">
        <v>287</v>
      </c>
      <c r="N19" s="16"/>
      <c r="O19" s="16"/>
      <c r="P19" s="16"/>
      <c r="Q19" s="59"/>
      <c r="R19" s="59"/>
      <c r="S19" s="59"/>
      <c r="T19" s="59"/>
      <c r="U19" s="59"/>
      <c r="V19" s="59"/>
      <c r="W19" s="59"/>
      <c r="X19" s="59"/>
      <c r="Y19" s="59"/>
      <c r="Z19" s="89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1"/>
      <c r="B20" s="14"/>
      <c r="C20" s="41" t="s">
        <v>23</v>
      </c>
      <c r="D20" s="42" t="s">
        <v>0</v>
      </c>
      <c r="E20" s="104" t="s">
        <v>100</v>
      </c>
      <c r="F20" s="105"/>
      <c r="G20" s="105"/>
      <c r="H20" s="105"/>
      <c r="I20" s="106"/>
      <c r="J20" s="107" t="s">
        <v>411</v>
      </c>
      <c r="K20" s="108"/>
      <c r="L20" s="109"/>
      <c r="M20" s="43" t="s">
        <v>71</v>
      </c>
      <c r="N20" s="16"/>
      <c r="O20" s="16"/>
      <c r="P20" s="16"/>
      <c r="Q20" s="59"/>
      <c r="R20" s="59"/>
      <c r="S20" s="59"/>
      <c r="T20" s="59"/>
      <c r="U20" s="59"/>
      <c r="V20" s="59"/>
      <c r="W20" s="59"/>
      <c r="X20" s="59"/>
      <c r="Y20" s="59"/>
      <c r="Z20" s="89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1"/>
      <c r="B21" s="14"/>
      <c r="C21" s="41" t="s">
        <v>304</v>
      </c>
      <c r="D21" s="42" t="s">
        <v>0</v>
      </c>
      <c r="E21" s="104" t="s">
        <v>99</v>
      </c>
      <c r="F21" s="105"/>
      <c r="G21" s="105"/>
      <c r="H21" s="105"/>
      <c r="I21" s="106"/>
      <c r="J21" s="107" t="s">
        <v>412</v>
      </c>
      <c r="K21" s="108"/>
      <c r="L21" s="109"/>
      <c r="M21" s="43" t="s">
        <v>16</v>
      </c>
      <c r="N21" s="16"/>
      <c r="O21" s="16"/>
      <c r="P21" s="16"/>
      <c r="Q21" s="59"/>
      <c r="R21" s="59"/>
      <c r="S21" s="59"/>
      <c r="T21" s="59"/>
      <c r="U21" s="59"/>
      <c r="V21" s="59"/>
      <c r="W21" s="59"/>
      <c r="X21" s="59"/>
      <c r="Y21" s="59"/>
      <c r="Z21" s="89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1" t="s">
        <v>195</v>
      </c>
      <c r="B22" s="14" t="s">
        <v>0</v>
      </c>
      <c r="C22" s="41" t="s">
        <v>304</v>
      </c>
      <c r="D22" s="42"/>
      <c r="E22" s="104" t="s">
        <v>13</v>
      </c>
      <c r="F22" s="105"/>
      <c r="G22" s="105"/>
      <c r="H22" s="105"/>
      <c r="I22" s="106"/>
      <c r="J22" s="107" t="s">
        <v>401</v>
      </c>
      <c r="K22" s="108"/>
      <c r="L22" s="109"/>
      <c r="M22" s="43" t="s">
        <v>16</v>
      </c>
      <c r="N22" s="16"/>
      <c r="O22" s="16"/>
      <c r="P22" s="16"/>
      <c r="Q22" s="59"/>
      <c r="R22" s="59"/>
      <c r="S22" s="59"/>
      <c r="T22" s="59"/>
      <c r="U22" s="59"/>
      <c r="V22" s="59"/>
      <c r="W22" s="59"/>
      <c r="X22" s="59"/>
      <c r="Y22" s="59"/>
      <c r="Z22" s="89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1"/>
      <c r="B23" s="14"/>
      <c r="C23" s="41" t="s">
        <v>13</v>
      </c>
      <c r="D23" s="42"/>
      <c r="E23" s="104" t="s">
        <v>99</v>
      </c>
      <c r="F23" s="105"/>
      <c r="G23" s="105"/>
      <c r="H23" s="105"/>
      <c r="I23" s="106"/>
      <c r="J23" s="107" t="s">
        <v>404</v>
      </c>
      <c r="K23" s="108"/>
      <c r="L23" s="109"/>
      <c r="M23" s="43" t="s">
        <v>44</v>
      </c>
      <c r="N23" s="16"/>
      <c r="O23" s="16"/>
      <c r="P23" s="16"/>
      <c r="Q23" s="59"/>
      <c r="R23" s="59"/>
      <c r="S23" s="59"/>
      <c r="T23" s="59"/>
      <c r="U23" s="59"/>
      <c r="V23" s="59"/>
      <c r="W23" s="59"/>
      <c r="X23" s="59"/>
      <c r="Y23" s="59"/>
      <c r="Z23" s="89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1"/>
      <c r="B24" s="14"/>
      <c r="C24" s="41" t="s">
        <v>99</v>
      </c>
      <c r="D24" s="42"/>
      <c r="E24" s="104" t="s">
        <v>23</v>
      </c>
      <c r="F24" s="105"/>
      <c r="G24" s="105"/>
      <c r="H24" s="105"/>
      <c r="I24" s="106"/>
      <c r="J24" s="107" t="s">
        <v>402</v>
      </c>
      <c r="K24" s="108"/>
      <c r="L24" s="109"/>
      <c r="M24" s="43" t="s">
        <v>16</v>
      </c>
      <c r="N24" s="16"/>
      <c r="O24" s="16"/>
      <c r="P24" s="16"/>
      <c r="Q24" s="59"/>
      <c r="R24" s="59"/>
      <c r="S24" s="59"/>
      <c r="T24" s="59"/>
      <c r="U24" s="59"/>
      <c r="V24" s="59"/>
      <c r="W24" s="59"/>
      <c r="X24" s="59"/>
      <c r="Y24" s="59"/>
      <c r="Z24" s="89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1" t="s">
        <v>182</v>
      </c>
      <c r="B25" s="14" t="s">
        <v>0</v>
      </c>
      <c r="C25" s="41" t="s">
        <v>13</v>
      </c>
      <c r="D25" s="42"/>
      <c r="E25" s="104" t="s">
        <v>11</v>
      </c>
      <c r="F25" s="105"/>
      <c r="G25" s="105"/>
      <c r="H25" s="105"/>
      <c r="I25" s="106"/>
      <c r="J25" s="107" t="s">
        <v>396</v>
      </c>
      <c r="K25" s="108"/>
      <c r="L25" s="109"/>
      <c r="M25" s="43" t="s">
        <v>16</v>
      </c>
      <c r="N25" s="16"/>
      <c r="O25" s="16"/>
      <c r="P25" s="16"/>
      <c r="Q25" s="59"/>
      <c r="R25" s="59"/>
      <c r="S25" s="59"/>
      <c r="T25" s="59"/>
      <c r="U25" s="59"/>
      <c r="V25" s="59"/>
      <c r="W25" s="59"/>
      <c r="X25" s="59"/>
      <c r="Y25" s="59"/>
      <c r="Z25" s="89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1" t="s">
        <v>169</v>
      </c>
      <c r="B26" s="14" t="s">
        <v>0</v>
      </c>
      <c r="C26" s="41" t="s">
        <v>13</v>
      </c>
      <c r="D26" s="42"/>
      <c r="E26" s="104" t="s">
        <v>11</v>
      </c>
      <c r="F26" s="105"/>
      <c r="G26" s="105"/>
      <c r="H26" s="105"/>
      <c r="I26" s="106"/>
      <c r="J26" s="107" t="s">
        <v>385</v>
      </c>
      <c r="K26" s="108"/>
      <c r="L26" s="109"/>
      <c r="M26" s="43" t="s">
        <v>71</v>
      </c>
      <c r="N26" s="16"/>
      <c r="O26" s="16"/>
      <c r="P26" s="16"/>
      <c r="Q26" s="59"/>
      <c r="R26" s="59"/>
      <c r="S26" s="59"/>
      <c r="T26" s="59"/>
      <c r="U26" s="59"/>
      <c r="V26" s="59"/>
      <c r="W26" s="59"/>
      <c r="X26" s="59"/>
      <c r="Y26" s="59"/>
      <c r="Z26" s="89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1"/>
      <c r="B27" s="14"/>
      <c r="C27" s="41" t="s">
        <v>304</v>
      </c>
      <c r="D27" s="42"/>
      <c r="E27" s="104" t="s">
        <v>98</v>
      </c>
      <c r="F27" s="105"/>
      <c r="G27" s="105"/>
      <c r="H27" s="105"/>
      <c r="I27" s="106"/>
      <c r="J27" s="107" t="s">
        <v>386</v>
      </c>
      <c r="K27" s="108"/>
      <c r="L27" s="109"/>
      <c r="M27" s="43" t="s">
        <v>16</v>
      </c>
      <c r="N27" s="16"/>
      <c r="O27" s="16"/>
      <c r="P27" s="16"/>
      <c r="Q27" s="59"/>
      <c r="R27" s="59"/>
      <c r="S27" s="59"/>
      <c r="T27" s="59"/>
      <c r="U27" s="59"/>
      <c r="V27" s="59"/>
      <c r="W27" s="59"/>
      <c r="X27" s="59"/>
      <c r="Y27" s="59"/>
      <c r="Z27" s="89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1" t="s">
        <v>373</v>
      </c>
      <c r="B28" s="14" t="s">
        <v>0</v>
      </c>
      <c r="C28" s="41" t="s">
        <v>304</v>
      </c>
      <c r="D28" s="42" t="s">
        <v>0</v>
      </c>
      <c r="E28" s="104" t="s">
        <v>23</v>
      </c>
      <c r="F28" s="105"/>
      <c r="G28" s="105"/>
      <c r="H28" s="105"/>
      <c r="I28" s="106"/>
      <c r="J28" s="107" t="s">
        <v>376</v>
      </c>
      <c r="K28" s="108"/>
      <c r="L28" s="109"/>
      <c r="M28" s="43" t="s">
        <v>53</v>
      </c>
      <c r="N28" s="16"/>
      <c r="O28" s="16"/>
      <c r="P28" s="16"/>
      <c r="Q28" s="59"/>
      <c r="R28" s="59"/>
      <c r="S28" s="59"/>
      <c r="T28" s="59"/>
      <c r="U28" s="59"/>
      <c r="V28" s="59"/>
      <c r="W28" s="59"/>
      <c r="X28" s="59"/>
      <c r="Y28" s="59"/>
      <c r="Z28" s="89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1" t="s">
        <v>364</v>
      </c>
      <c r="B29" s="14" t="s">
        <v>0</v>
      </c>
      <c r="C29" s="41" t="s">
        <v>98</v>
      </c>
      <c r="D29" s="42" t="s">
        <v>0</v>
      </c>
      <c r="E29" s="104" t="s">
        <v>11</v>
      </c>
      <c r="F29" s="105"/>
      <c r="G29" s="105"/>
      <c r="H29" s="105"/>
      <c r="I29" s="106"/>
      <c r="J29" s="107" t="s">
        <v>368</v>
      </c>
      <c r="K29" s="108"/>
      <c r="L29" s="109"/>
      <c r="M29" s="43" t="s">
        <v>44</v>
      </c>
      <c r="N29" s="16"/>
      <c r="O29" s="16"/>
      <c r="P29" s="16"/>
      <c r="Q29" s="59"/>
      <c r="R29" s="59"/>
      <c r="S29" s="59"/>
      <c r="T29" s="59"/>
      <c r="U29" s="59"/>
      <c r="V29" s="59"/>
      <c r="W29" s="59"/>
      <c r="X29" s="59"/>
      <c r="Y29" s="59"/>
      <c r="Z29" s="89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1"/>
      <c r="B30" s="14"/>
      <c r="C30" s="41" t="s">
        <v>100</v>
      </c>
      <c r="D30" s="42" t="s">
        <v>0</v>
      </c>
      <c r="E30" s="104" t="s">
        <v>99</v>
      </c>
      <c r="F30" s="105"/>
      <c r="G30" s="105"/>
      <c r="H30" s="105"/>
      <c r="I30" s="106"/>
      <c r="J30" s="107" t="s">
        <v>369</v>
      </c>
      <c r="K30" s="108"/>
      <c r="L30" s="109"/>
      <c r="M30" s="43" t="s">
        <v>16</v>
      </c>
      <c r="N30" s="16"/>
      <c r="O30" s="16"/>
      <c r="P30" s="16"/>
      <c r="Q30" s="59"/>
      <c r="R30" s="59"/>
      <c r="S30" s="59"/>
      <c r="T30" s="59"/>
      <c r="U30" s="59"/>
      <c r="V30" s="59"/>
      <c r="W30" s="59"/>
      <c r="X30" s="59"/>
      <c r="Y30" s="59"/>
      <c r="Z30" s="89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1"/>
      <c r="B31" s="14"/>
      <c r="C31" s="41" t="s">
        <v>304</v>
      </c>
      <c r="D31" s="42" t="s">
        <v>0</v>
      </c>
      <c r="E31" s="104" t="s">
        <v>13</v>
      </c>
      <c r="F31" s="105"/>
      <c r="G31" s="105"/>
      <c r="H31" s="105"/>
      <c r="I31" s="106"/>
      <c r="J31" s="107" t="s">
        <v>370</v>
      </c>
      <c r="K31" s="108"/>
      <c r="L31" s="109"/>
      <c r="M31" s="43" t="s">
        <v>44</v>
      </c>
      <c r="N31" s="16"/>
      <c r="O31" s="16"/>
      <c r="P31" s="16"/>
      <c r="Q31" s="59"/>
      <c r="R31" s="59"/>
      <c r="S31" s="59"/>
      <c r="T31" s="59"/>
      <c r="U31" s="59"/>
      <c r="V31" s="59"/>
      <c r="W31" s="59"/>
      <c r="X31" s="59"/>
      <c r="Y31" s="59"/>
      <c r="Z31" s="89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1" t="s">
        <v>355</v>
      </c>
      <c r="B32" s="14" t="s">
        <v>0</v>
      </c>
      <c r="C32" s="41" t="s">
        <v>100</v>
      </c>
      <c r="D32" s="42" t="s">
        <v>0</v>
      </c>
      <c r="E32" s="104" t="s">
        <v>229</v>
      </c>
      <c r="F32" s="105"/>
      <c r="G32" s="105"/>
      <c r="H32" s="105"/>
      <c r="I32" s="106"/>
      <c r="J32" s="107" t="s">
        <v>359</v>
      </c>
      <c r="K32" s="108"/>
      <c r="L32" s="109"/>
      <c r="M32" s="43" t="s">
        <v>44</v>
      </c>
      <c r="N32" s="16"/>
      <c r="O32" s="16"/>
      <c r="P32" s="16"/>
      <c r="Q32" s="59"/>
      <c r="R32" s="59"/>
      <c r="S32" s="59"/>
      <c r="T32" s="59"/>
      <c r="U32" s="59"/>
      <c r="V32" s="59"/>
      <c r="W32" s="59"/>
      <c r="X32" s="59"/>
      <c r="Y32" s="59"/>
      <c r="Z32" s="89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1"/>
      <c r="B33" s="14"/>
      <c r="C33" s="41" t="s">
        <v>98</v>
      </c>
      <c r="D33" s="42" t="s">
        <v>0</v>
      </c>
      <c r="E33" s="104" t="s">
        <v>13</v>
      </c>
      <c r="F33" s="105"/>
      <c r="G33" s="105"/>
      <c r="H33" s="105"/>
      <c r="I33" s="106"/>
      <c r="J33" s="107" t="s">
        <v>360</v>
      </c>
      <c r="K33" s="108"/>
      <c r="L33" s="109"/>
      <c r="M33" s="43" t="s">
        <v>53</v>
      </c>
      <c r="N33" s="16"/>
      <c r="O33" s="16"/>
      <c r="P33" s="16"/>
      <c r="Q33" s="59"/>
      <c r="R33" s="59"/>
      <c r="S33" s="59"/>
      <c r="T33" s="59"/>
      <c r="U33" s="59"/>
      <c r="V33" s="59"/>
      <c r="W33" s="59"/>
      <c r="X33" s="59"/>
      <c r="Y33" s="59"/>
      <c r="Z33" s="89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1" t="s">
        <v>341</v>
      </c>
      <c r="B34" s="14" t="s">
        <v>0</v>
      </c>
      <c r="C34" s="41" t="s">
        <v>11</v>
      </c>
      <c r="D34" s="42" t="s">
        <v>0</v>
      </c>
      <c r="E34" s="104" t="s">
        <v>229</v>
      </c>
      <c r="F34" s="105"/>
      <c r="G34" s="105"/>
      <c r="H34" s="105"/>
      <c r="I34" s="106"/>
      <c r="J34" s="107" t="s">
        <v>347</v>
      </c>
      <c r="K34" s="108"/>
      <c r="L34" s="109"/>
      <c r="M34" s="43" t="s">
        <v>71</v>
      </c>
      <c r="N34" s="16"/>
      <c r="O34" s="16"/>
      <c r="P34" s="16"/>
      <c r="Q34" s="59"/>
      <c r="R34" s="59"/>
      <c r="S34" s="59"/>
      <c r="T34" s="59"/>
      <c r="U34" s="59"/>
      <c r="V34" s="59"/>
      <c r="W34" s="59"/>
      <c r="X34" s="59"/>
      <c r="Y34" s="59"/>
      <c r="Z34" s="89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1"/>
      <c r="B35" s="14"/>
      <c r="C35" s="41" t="s">
        <v>13</v>
      </c>
      <c r="D35" s="42" t="s">
        <v>0</v>
      </c>
      <c r="E35" s="104" t="s">
        <v>100</v>
      </c>
      <c r="F35" s="105"/>
      <c r="G35" s="105"/>
      <c r="H35" s="105"/>
      <c r="I35" s="106"/>
      <c r="J35" s="107" t="s">
        <v>348</v>
      </c>
      <c r="K35" s="108"/>
      <c r="L35" s="109"/>
      <c r="M35" s="43" t="s">
        <v>71</v>
      </c>
      <c r="N35" s="16"/>
      <c r="O35" s="16"/>
      <c r="P35" s="16"/>
      <c r="Q35" s="59"/>
      <c r="R35" s="59"/>
      <c r="S35" s="59"/>
      <c r="T35" s="59"/>
      <c r="U35" s="59"/>
      <c r="V35" s="59"/>
      <c r="W35" s="59"/>
      <c r="X35" s="59"/>
      <c r="Y35" s="59"/>
      <c r="Z35" s="89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1" t="s">
        <v>329</v>
      </c>
      <c r="B36" s="14" t="s">
        <v>0</v>
      </c>
      <c r="C36" s="41" t="s">
        <v>11</v>
      </c>
      <c r="D36" s="42" t="s">
        <v>0</v>
      </c>
      <c r="E36" s="104" t="s">
        <v>23</v>
      </c>
      <c r="F36" s="105"/>
      <c r="G36" s="105"/>
      <c r="H36" s="105"/>
      <c r="I36" s="106"/>
      <c r="J36" s="107" t="s">
        <v>334</v>
      </c>
      <c r="K36" s="108"/>
      <c r="L36" s="109"/>
      <c r="M36" s="43" t="s">
        <v>44</v>
      </c>
      <c r="N36" s="16"/>
      <c r="O36" s="16"/>
      <c r="P36" s="16"/>
      <c r="Q36" s="59"/>
      <c r="R36" s="59"/>
      <c r="S36" s="59"/>
      <c r="T36" s="59"/>
      <c r="U36" s="59"/>
      <c r="V36" s="59"/>
      <c r="W36" s="59"/>
      <c r="X36" s="59"/>
      <c r="Y36" s="59"/>
      <c r="Z36" s="89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1"/>
      <c r="B37" s="14"/>
      <c r="C37" s="41" t="s">
        <v>99</v>
      </c>
      <c r="D37" s="42" t="s">
        <v>0</v>
      </c>
      <c r="E37" s="104" t="s">
        <v>229</v>
      </c>
      <c r="F37" s="105"/>
      <c r="G37" s="105"/>
      <c r="H37" s="105"/>
      <c r="I37" s="106"/>
      <c r="J37" s="107" t="s">
        <v>335</v>
      </c>
      <c r="K37" s="108"/>
      <c r="L37" s="109"/>
      <c r="M37" s="43" t="s">
        <v>71</v>
      </c>
      <c r="N37" s="16"/>
      <c r="O37" s="16"/>
      <c r="P37" s="16"/>
      <c r="Q37" s="59"/>
      <c r="R37" s="59"/>
      <c r="S37" s="59"/>
      <c r="T37" s="59"/>
      <c r="U37" s="59"/>
      <c r="V37" s="59"/>
      <c r="W37" s="59"/>
      <c r="X37" s="59"/>
      <c r="Y37" s="59"/>
      <c r="Z37" s="89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1" t="s">
        <v>312</v>
      </c>
      <c r="B38" s="14" t="s">
        <v>0</v>
      </c>
      <c r="C38" s="41" t="s">
        <v>23</v>
      </c>
      <c r="D38" s="42" t="s">
        <v>0</v>
      </c>
      <c r="E38" s="104" t="s">
        <v>98</v>
      </c>
      <c r="F38" s="105"/>
      <c r="G38" s="105"/>
      <c r="H38" s="105"/>
      <c r="I38" s="106"/>
      <c r="J38" s="107" t="s">
        <v>317</v>
      </c>
      <c r="K38" s="108"/>
      <c r="L38" s="109"/>
      <c r="M38" s="43" t="s">
        <v>44</v>
      </c>
      <c r="N38" s="16"/>
      <c r="O38" s="16"/>
      <c r="P38" s="16"/>
      <c r="Q38" s="59"/>
      <c r="R38" s="59"/>
      <c r="S38" s="59"/>
      <c r="T38" s="59"/>
      <c r="U38" s="59"/>
      <c r="V38" s="59"/>
      <c r="W38" s="59"/>
      <c r="X38" s="59"/>
      <c r="Y38" s="59"/>
      <c r="Z38" s="89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1"/>
      <c r="B39" s="14"/>
      <c r="C39" s="41" t="s">
        <v>100</v>
      </c>
      <c r="D39" s="42" t="s">
        <v>0</v>
      </c>
      <c r="E39" s="104" t="s">
        <v>11</v>
      </c>
      <c r="F39" s="105"/>
      <c r="G39" s="105"/>
      <c r="H39" s="105"/>
      <c r="I39" s="106"/>
      <c r="J39" s="107" t="s">
        <v>318</v>
      </c>
      <c r="K39" s="108"/>
      <c r="L39" s="109"/>
      <c r="M39" s="43" t="s">
        <v>16</v>
      </c>
      <c r="N39" s="16"/>
      <c r="O39" s="16"/>
      <c r="P39" s="16"/>
      <c r="Q39" s="59"/>
      <c r="R39" s="59"/>
      <c r="S39" s="59"/>
      <c r="T39" s="59"/>
      <c r="U39" s="59"/>
      <c r="V39" s="59"/>
      <c r="W39" s="59"/>
      <c r="X39" s="59"/>
      <c r="Y39" s="59"/>
      <c r="Z39" s="89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1"/>
      <c r="B40" s="14"/>
      <c r="C40" s="41" t="s">
        <v>304</v>
      </c>
      <c r="D40" s="42" t="s">
        <v>0</v>
      </c>
      <c r="E40" s="104" t="s">
        <v>13</v>
      </c>
      <c r="F40" s="105"/>
      <c r="G40" s="105"/>
      <c r="H40" s="105"/>
      <c r="I40" s="106"/>
      <c r="J40" s="107" t="s">
        <v>319</v>
      </c>
      <c r="K40" s="108"/>
      <c r="L40" s="109"/>
      <c r="M40" s="43" t="s">
        <v>71</v>
      </c>
      <c r="N40" s="16"/>
      <c r="O40" s="16"/>
      <c r="P40" s="16"/>
      <c r="Q40" s="59"/>
      <c r="R40" s="59"/>
      <c r="S40" s="59"/>
      <c r="T40" s="59"/>
      <c r="U40" s="59"/>
      <c r="V40" s="59"/>
      <c r="W40" s="59"/>
      <c r="X40" s="59"/>
      <c r="Y40" s="59"/>
      <c r="Z40" s="89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1" t="s">
        <v>302</v>
      </c>
      <c r="B41" s="14" t="s">
        <v>0</v>
      </c>
      <c r="C41" s="41" t="s">
        <v>304</v>
      </c>
      <c r="D41" s="42" t="s">
        <v>0</v>
      </c>
      <c r="E41" s="104" t="s">
        <v>98</v>
      </c>
      <c r="F41" s="105"/>
      <c r="G41" s="105"/>
      <c r="H41" s="105"/>
      <c r="I41" s="106"/>
      <c r="J41" s="107" t="s">
        <v>305</v>
      </c>
      <c r="K41" s="108"/>
      <c r="L41" s="109"/>
      <c r="M41" s="43" t="s">
        <v>44</v>
      </c>
      <c r="N41" s="16"/>
      <c r="O41" s="16"/>
      <c r="P41" s="16"/>
      <c r="Q41" s="59"/>
      <c r="R41" s="59"/>
      <c r="S41" s="59"/>
      <c r="T41" s="59"/>
      <c r="U41" s="59"/>
      <c r="V41" s="59"/>
      <c r="W41" s="59"/>
      <c r="X41" s="59"/>
      <c r="Y41" s="59"/>
      <c r="Z41" s="89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1"/>
      <c r="B42" s="14"/>
      <c r="C42" s="41" t="s">
        <v>304</v>
      </c>
      <c r="D42" s="42" t="s">
        <v>0</v>
      </c>
      <c r="E42" s="104" t="s">
        <v>23</v>
      </c>
      <c r="F42" s="105"/>
      <c r="G42" s="105"/>
      <c r="H42" s="105"/>
      <c r="I42" s="106"/>
      <c r="J42" s="107" t="s">
        <v>306</v>
      </c>
      <c r="K42" s="108"/>
      <c r="L42" s="109"/>
      <c r="M42" s="43" t="s">
        <v>16</v>
      </c>
      <c r="N42" s="16"/>
      <c r="O42" s="16"/>
      <c r="P42" s="16"/>
      <c r="Q42" s="59"/>
      <c r="R42" s="59"/>
      <c r="S42" s="59"/>
      <c r="T42" s="59"/>
      <c r="U42" s="59"/>
      <c r="V42" s="59"/>
      <c r="W42" s="59"/>
      <c r="X42" s="59"/>
      <c r="Y42" s="59"/>
      <c r="Z42" s="89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1" t="s">
        <v>292</v>
      </c>
      <c r="B43" s="14" t="s">
        <v>0</v>
      </c>
      <c r="C43" s="41" t="s">
        <v>100</v>
      </c>
      <c r="D43" s="42" t="s">
        <v>0</v>
      </c>
      <c r="E43" s="104" t="s">
        <v>229</v>
      </c>
      <c r="F43" s="105"/>
      <c r="G43" s="105"/>
      <c r="H43" s="105"/>
      <c r="I43" s="106"/>
      <c r="J43" s="107" t="s">
        <v>294</v>
      </c>
      <c r="K43" s="108"/>
      <c r="L43" s="109"/>
      <c r="M43" s="43" t="s">
        <v>16</v>
      </c>
      <c r="N43" s="16"/>
      <c r="O43" s="16"/>
      <c r="P43" s="16"/>
      <c r="Q43" s="59"/>
      <c r="R43" s="59"/>
      <c r="S43" s="59"/>
      <c r="T43" s="59"/>
      <c r="U43" s="59"/>
      <c r="V43" s="59"/>
      <c r="W43" s="59"/>
      <c r="X43" s="59"/>
      <c r="Y43" s="59"/>
      <c r="Z43" s="89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1"/>
      <c r="B44" s="14"/>
      <c r="C44" s="41" t="s">
        <v>11</v>
      </c>
      <c r="D44" s="42" t="s">
        <v>0</v>
      </c>
      <c r="E44" s="104" t="s">
        <v>229</v>
      </c>
      <c r="F44" s="105"/>
      <c r="G44" s="105"/>
      <c r="H44" s="105"/>
      <c r="I44" s="106"/>
      <c r="J44" s="107" t="s">
        <v>295</v>
      </c>
      <c r="K44" s="108"/>
      <c r="L44" s="109"/>
      <c r="M44" s="43" t="s">
        <v>47</v>
      </c>
      <c r="N44" s="16"/>
      <c r="O44" s="16"/>
      <c r="P44" s="16"/>
      <c r="Q44" s="59"/>
      <c r="R44" s="59"/>
      <c r="S44" s="59"/>
      <c r="T44" s="59"/>
      <c r="U44" s="59"/>
      <c r="V44" s="59"/>
      <c r="W44" s="59"/>
      <c r="X44" s="59"/>
      <c r="Y44" s="59"/>
      <c r="Z44" s="89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1" t="s">
        <v>278</v>
      </c>
      <c r="B45" s="14" t="s">
        <v>0</v>
      </c>
      <c r="C45" s="41" t="s">
        <v>98</v>
      </c>
      <c r="D45" s="42" t="s">
        <v>0</v>
      </c>
      <c r="E45" s="104" t="s">
        <v>11</v>
      </c>
      <c r="F45" s="105"/>
      <c r="G45" s="105"/>
      <c r="H45" s="105"/>
      <c r="I45" s="106"/>
      <c r="J45" s="107" t="s">
        <v>281</v>
      </c>
      <c r="K45" s="108"/>
      <c r="L45" s="109"/>
      <c r="M45" s="43" t="s">
        <v>16</v>
      </c>
      <c r="N45" s="16"/>
      <c r="O45" s="16"/>
      <c r="P45" s="16"/>
      <c r="Q45" s="59"/>
      <c r="R45" s="59"/>
      <c r="S45" s="59"/>
      <c r="T45" s="59"/>
      <c r="U45" s="59"/>
      <c r="V45" s="59"/>
      <c r="W45" s="59"/>
      <c r="X45" s="59"/>
      <c r="Y45" s="59"/>
      <c r="Z45" s="89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1"/>
      <c r="B46" s="14"/>
      <c r="C46" s="41" t="s">
        <v>13</v>
      </c>
      <c r="D46" s="42" t="s">
        <v>0</v>
      </c>
      <c r="E46" s="104" t="s">
        <v>100</v>
      </c>
      <c r="F46" s="105"/>
      <c r="G46" s="105"/>
      <c r="H46" s="105"/>
      <c r="I46" s="106"/>
      <c r="J46" s="107" t="s">
        <v>282</v>
      </c>
      <c r="K46" s="108"/>
      <c r="L46" s="109"/>
      <c r="M46" s="43" t="s">
        <v>47</v>
      </c>
      <c r="N46" s="16"/>
      <c r="O46" s="16"/>
      <c r="P46" s="16"/>
      <c r="Q46" s="59"/>
      <c r="R46" s="59"/>
      <c r="S46" s="59"/>
      <c r="T46" s="59"/>
      <c r="U46" s="59"/>
      <c r="V46" s="59"/>
      <c r="W46" s="59"/>
      <c r="X46" s="59"/>
      <c r="Y46" s="59"/>
      <c r="Z46" s="89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1"/>
      <c r="B47" s="14"/>
      <c r="C47" s="41" t="s">
        <v>99</v>
      </c>
      <c r="D47" s="42" t="s">
        <v>0</v>
      </c>
      <c r="E47" s="104" t="s">
        <v>23</v>
      </c>
      <c r="F47" s="105"/>
      <c r="G47" s="105"/>
      <c r="H47" s="105"/>
      <c r="I47" s="106"/>
      <c r="J47" s="107" t="s">
        <v>283</v>
      </c>
      <c r="K47" s="108"/>
      <c r="L47" s="109"/>
      <c r="M47" s="43" t="s">
        <v>47</v>
      </c>
      <c r="N47" s="16"/>
      <c r="O47" s="16"/>
      <c r="P47" s="16"/>
      <c r="Q47" s="59"/>
      <c r="R47" s="59"/>
      <c r="S47" s="59"/>
      <c r="T47" s="59"/>
      <c r="U47" s="59"/>
      <c r="V47" s="59"/>
      <c r="W47" s="59"/>
      <c r="X47" s="59"/>
      <c r="Y47" s="59"/>
      <c r="Z47" s="89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1" t="s">
        <v>276</v>
      </c>
      <c r="B48" s="14"/>
      <c r="C48" s="41" t="s">
        <v>11</v>
      </c>
      <c r="D48" s="42" t="s">
        <v>0</v>
      </c>
      <c r="E48" s="104" t="s">
        <v>99</v>
      </c>
      <c r="F48" s="105"/>
      <c r="G48" s="105"/>
      <c r="H48" s="105"/>
      <c r="I48" s="106"/>
      <c r="J48" s="107" t="s">
        <v>277</v>
      </c>
      <c r="K48" s="108"/>
      <c r="L48" s="109"/>
      <c r="M48" s="43" t="s">
        <v>44</v>
      </c>
      <c r="N48" s="16"/>
      <c r="O48" s="16"/>
      <c r="P48" s="16"/>
      <c r="Q48" s="59"/>
      <c r="R48" s="59"/>
      <c r="S48" s="59"/>
      <c r="T48" s="59"/>
      <c r="U48" s="59"/>
      <c r="V48" s="59"/>
      <c r="W48" s="59"/>
      <c r="X48" s="59"/>
      <c r="Y48" s="59"/>
      <c r="Z48" s="89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1" t="s">
        <v>261</v>
      </c>
      <c r="B49" s="14"/>
      <c r="C49" s="41" t="s">
        <v>99</v>
      </c>
      <c r="D49" s="42" t="s">
        <v>0</v>
      </c>
      <c r="E49" s="104" t="s">
        <v>98</v>
      </c>
      <c r="F49" s="105"/>
      <c r="G49" s="105"/>
      <c r="H49" s="105"/>
      <c r="I49" s="106"/>
      <c r="J49" s="107" t="s">
        <v>267</v>
      </c>
      <c r="K49" s="108"/>
      <c r="L49" s="109"/>
      <c r="M49" s="43" t="s">
        <v>16</v>
      </c>
      <c r="N49" s="16"/>
      <c r="O49" s="16"/>
      <c r="P49" s="16"/>
      <c r="Q49" s="59"/>
      <c r="R49" s="59"/>
      <c r="S49" s="59"/>
      <c r="T49" s="59"/>
      <c r="U49" s="59"/>
      <c r="V49" s="59"/>
      <c r="W49" s="59"/>
      <c r="X49" s="59"/>
      <c r="Y49" s="59"/>
      <c r="Z49" s="89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1"/>
      <c r="B50" s="14"/>
      <c r="C50" s="41" t="s">
        <v>99</v>
      </c>
      <c r="D50" s="42" t="s">
        <v>0</v>
      </c>
      <c r="E50" s="104" t="s">
        <v>229</v>
      </c>
      <c r="F50" s="105"/>
      <c r="G50" s="105"/>
      <c r="H50" s="105"/>
      <c r="I50" s="106"/>
      <c r="J50" s="107" t="s">
        <v>268</v>
      </c>
      <c r="K50" s="108"/>
      <c r="L50" s="109"/>
      <c r="M50" s="43" t="s">
        <v>16</v>
      </c>
      <c r="N50" s="16"/>
      <c r="O50" s="16"/>
      <c r="P50" s="16"/>
      <c r="Q50" s="59"/>
      <c r="R50" s="59"/>
      <c r="S50" s="59"/>
      <c r="T50" s="59"/>
      <c r="U50" s="59"/>
      <c r="V50" s="59"/>
      <c r="W50" s="59"/>
      <c r="X50" s="59"/>
      <c r="Y50" s="59"/>
      <c r="Z50" s="89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1"/>
      <c r="B51" s="14"/>
      <c r="C51" s="41" t="s">
        <v>23</v>
      </c>
      <c r="D51" s="42" t="s">
        <v>0</v>
      </c>
      <c r="E51" s="104" t="s">
        <v>100</v>
      </c>
      <c r="F51" s="105"/>
      <c r="G51" s="105"/>
      <c r="H51" s="105"/>
      <c r="I51" s="106"/>
      <c r="J51" s="107" t="s">
        <v>269</v>
      </c>
      <c r="K51" s="108"/>
      <c r="L51" s="109"/>
      <c r="M51" s="43" t="s">
        <v>71</v>
      </c>
      <c r="N51" s="16"/>
      <c r="O51" s="16"/>
      <c r="P51" s="16"/>
      <c r="Q51" s="59"/>
      <c r="R51" s="59"/>
      <c r="S51" s="59"/>
      <c r="T51" s="59"/>
      <c r="U51" s="59"/>
      <c r="V51" s="59"/>
      <c r="W51" s="59"/>
      <c r="X51" s="59"/>
      <c r="Y51" s="59"/>
      <c r="Z51" s="89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1" t="s">
        <v>244</v>
      </c>
      <c r="B52" s="14"/>
      <c r="C52" s="41" t="s">
        <v>98</v>
      </c>
      <c r="D52" s="42"/>
      <c r="E52" s="104" t="s">
        <v>100</v>
      </c>
      <c r="F52" s="105"/>
      <c r="G52" s="105"/>
      <c r="H52" s="105"/>
      <c r="I52" s="106"/>
      <c r="J52" s="107" t="s">
        <v>249</v>
      </c>
      <c r="K52" s="108"/>
      <c r="L52" s="109"/>
      <c r="M52" s="43" t="s">
        <v>44</v>
      </c>
      <c r="N52" s="16"/>
      <c r="O52" s="16"/>
      <c r="P52" s="16"/>
      <c r="Q52" s="59"/>
      <c r="R52" s="59"/>
      <c r="S52" s="59"/>
      <c r="T52" s="59"/>
      <c r="U52" s="59"/>
      <c r="V52" s="59"/>
      <c r="W52" s="59"/>
      <c r="X52" s="59"/>
      <c r="Y52" s="59"/>
      <c r="Z52" s="89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1"/>
      <c r="B53" s="14"/>
      <c r="C53" s="41" t="s">
        <v>13</v>
      </c>
      <c r="D53" s="42"/>
      <c r="E53" s="104" t="s">
        <v>23</v>
      </c>
      <c r="F53" s="105"/>
      <c r="G53" s="105"/>
      <c r="H53" s="105"/>
      <c r="I53" s="106"/>
      <c r="J53" s="107" t="s">
        <v>250</v>
      </c>
      <c r="K53" s="108"/>
      <c r="L53" s="109"/>
      <c r="M53" s="43" t="s">
        <v>16</v>
      </c>
      <c r="N53" s="16"/>
      <c r="O53" s="16"/>
      <c r="P53" s="16"/>
      <c r="Q53" s="59"/>
      <c r="R53" s="59"/>
      <c r="S53" s="59"/>
      <c r="T53" s="59"/>
      <c r="U53" s="59"/>
      <c r="V53" s="59"/>
      <c r="W53" s="59"/>
      <c r="X53" s="59"/>
      <c r="Y53" s="59"/>
      <c r="Z53" s="89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1"/>
      <c r="B54" s="14"/>
      <c r="C54" s="41" t="s">
        <v>98</v>
      </c>
      <c r="D54" s="42"/>
      <c r="E54" s="104" t="s">
        <v>229</v>
      </c>
      <c r="F54" s="105"/>
      <c r="G54" s="105"/>
      <c r="H54" s="105"/>
      <c r="I54" s="106"/>
      <c r="J54" s="107" t="s">
        <v>251</v>
      </c>
      <c r="K54" s="108"/>
      <c r="L54" s="109"/>
      <c r="M54" s="43" t="s">
        <v>71</v>
      </c>
      <c r="N54" s="16"/>
      <c r="O54" s="16"/>
      <c r="P54" s="16"/>
      <c r="Q54" s="59"/>
      <c r="R54" s="59"/>
      <c r="S54" s="59"/>
      <c r="T54" s="59"/>
      <c r="U54" s="59"/>
      <c r="V54" s="59"/>
      <c r="W54" s="59"/>
      <c r="X54" s="59"/>
      <c r="Y54" s="59"/>
      <c r="Z54" s="89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1" t="s">
        <v>223</v>
      </c>
      <c r="B55" s="14"/>
      <c r="C55" s="41" t="s">
        <v>100</v>
      </c>
      <c r="D55" s="42"/>
      <c r="E55" s="104" t="s">
        <v>99</v>
      </c>
      <c r="F55" s="105"/>
      <c r="G55" s="105"/>
      <c r="H55" s="105"/>
      <c r="I55" s="106"/>
      <c r="J55" s="107" t="s">
        <v>227</v>
      </c>
      <c r="K55" s="108"/>
      <c r="L55" s="109"/>
      <c r="M55" s="43" t="s">
        <v>53</v>
      </c>
      <c r="N55" s="16"/>
      <c r="O55" s="16"/>
      <c r="P55" s="16"/>
      <c r="Q55" s="59"/>
      <c r="R55" s="59"/>
      <c r="S55" s="59"/>
      <c r="T55" s="59"/>
      <c r="U55" s="59"/>
      <c r="V55" s="59"/>
      <c r="W55" s="59"/>
      <c r="X55" s="59"/>
      <c r="Y55" s="59"/>
      <c r="Z55" s="89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1"/>
      <c r="B56" s="14"/>
      <c r="C56" s="41" t="s">
        <v>23</v>
      </c>
      <c r="D56" s="42"/>
      <c r="E56" s="104" t="s">
        <v>11</v>
      </c>
      <c r="F56" s="105"/>
      <c r="G56" s="105"/>
      <c r="H56" s="105"/>
      <c r="I56" s="106"/>
      <c r="J56" s="107" t="s">
        <v>228</v>
      </c>
      <c r="K56" s="108"/>
      <c r="L56" s="109"/>
      <c r="M56" s="43" t="s">
        <v>53</v>
      </c>
      <c r="N56" s="16"/>
      <c r="O56" s="16"/>
      <c r="P56" s="16"/>
      <c r="Q56" s="59"/>
      <c r="R56" s="59"/>
      <c r="S56" s="59"/>
      <c r="T56" s="59"/>
      <c r="U56" s="59"/>
      <c r="V56" s="59"/>
      <c r="W56" s="59"/>
      <c r="X56" s="59"/>
      <c r="Y56" s="59"/>
      <c r="Z56" s="89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1"/>
      <c r="B57" s="14"/>
      <c r="C57" s="41" t="s">
        <v>11</v>
      </c>
      <c r="D57" s="42"/>
      <c r="E57" s="104" t="s">
        <v>229</v>
      </c>
      <c r="F57" s="105"/>
      <c r="G57" s="105"/>
      <c r="H57" s="105"/>
      <c r="I57" s="106"/>
      <c r="J57" s="107" t="s">
        <v>230</v>
      </c>
      <c r="K57" s="108"/>
      <c r="L57" s="109"/>
      <c r="M57" s="43" t="s">
        <v>71</v>
      </c>
      <c r="N57" s="16"/>
      <c r="O57" s="16"/>
      <c r="P57" s="16"/>
      <c r="Q57" s="59"/>
      <c r="R57" s="59"/>
      <c r="S57" s="59"/>
      <c r="T57" s="59"/>
      <c r="U57" s="59"/>
      <c r="V57" s="59"/>
      <c r="W57" s="59"/>
      <c r="X57" s="59"/>
      <c r="Y57" s="59"/>
      <c r="Z57" s="89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1"/>
      <c r="B58" s="14"/>
      <c r="C58" s="41" t="s">
        <v>98</v>
      </c>
      <c r="D58" s="42"/>
      <c r="E58" s="104" t="s">
        <v>13</v>
      </c>
      <c r="F58" s="105"/>
      <c r="G58" s="105"/>
      <c r="H58" s="105"/>
      <c r="I58" s="106"/>
      <c r="J58" s="107" t="s">
        <v>231</v>
      </c>
      <c r="K58" s="108"/>
      <c r="L58" s="109"/>
      <c r="M58" s="43" t="s">
        <v>16</v>
      </c>
      <c r="N58" s="16"/>
      <c r="O58" s="16"/>
      <c r="P58" s="16"/>
      <c r="Q58" s="59"/>
      <c r="R58" s="59"/>
      <c r="S58" s="59"/>
      <c r="T58" s="59"/>
      <c r="U58" s="59"/>
      <c r="V58" s="59"/>
      <c r="W58" s="59"/>
      <c r="X58" s="59"/>
      <c r="Y58" s="59"/>
      <c r="Z58" s="89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1" t="s">
        <v>210</v>
      </c>
      <c r="B59" s="14"/>
      <c r="C59" s="41" t="s">
        <v>23</v>
      </c>
      <c r="D59" s="42"/>
      <c r="E59" s="104" t="s">
        <v>98</v>
      </c>
      <c r="F59" s="105"/>
      <c r="G59" s="105"/>
      <c r="H59" s="105"/>
      <c r="I59" s="106"/>
      <c r="J59" s="107" t="s">
        <v>215</v>
      </c>
      <c r="K59" s="108"/>
      <c r="L59" s="109"/>
      <c r="M59" s="43" t="s">
        <v>16</v>
      </c>
      <c r="N59" s="16"/>
      <c r="O59" s="16"/>
      <c r="P59" s="16"/>
      <c r="Q59" s="59"/>
      <c r="R59" s="59"/>
      <c r="S59" s="59"/>
      <c r="T59" s="59"/>
      <c r="U59" s="59"/>
      <c r="V59" s="59"/>
      <c r="W59" s="59"/>
      <c r="X59" s="59"/>
      <c r="Y59" s="59"/>
      <c r="Z59" s="89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1"/>
      <c r="B60" s="14"/>
      <c r="C60" s="41" t="s">
        <v>13</v>
      </c>
      <c r="D60" s="42"/>
      <c r="E60" s="104" t="s">
        <v>99</v>
      </c>
      <c r="F60" s="105"/>
      <c r="G60" s="105"/>
      <c r="H60" s="105"/>
      <c r="I60" s="106"/>
      <c r="J60" s="107" t="s">
        <v>216</v>
      </c>
      <c r="K60" s="108"/>
      <c r="L60" s="109"/>
      <c r="M60" s="43" t="s">
        <v>44</v>
      </c>
      <c r="N60" s="16"/>
      <c r="O60" s="16"/>
      <c r="P60" s="16"/>
      <c r="Q60" s="59"/>
      <c r="R60" s="59"/>
      <c r="S60" s="59"/>
      <c r="T60" s="59"/>
      <c r="U60" s="59"/>
      <c r="V60" s="59"/>
      <c r="W60" s="59"/>
      <c r="X60" s="59"/>
      <c r="Y60" s="59"/>
      <c r="Z60" s="89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1"/>
      <c r="B61" s="14"/>
      <c r="C61" s="41" t="s">
        <v>100</v>
      </c>
      <c r="D61" s="42"/>
      <c r="E61" s="104" t="s">
        <v>11</v>
      </c>
      <c r="F61" s="105"/>
      <c r="G61" s="105"/>
      <c r="H61" s="105"/>
      <c r="I61" s="106"/>
      <c r="J61" s="107" t="s">
        <v>217</v>
      </c>
      <c r="K61" s="108"/>
      <c r="L61" s="109"/>
      <c r="M61" s="43" t="s">
        <v>16</v>
      </c>
      <c r="N61" s="16"/>
      <c r="O61" s="16"/>
      <c r="P61" s="16"/>
      <c r="Q61" s="59"/>
      <c r="R61" s="59"/>
      <c r="S61" s="59"/>
      <c r="T61" s="59"/>
      <c r="U61" s="59"/>
      <c r="V61" s="59"/>
      <c r="W61" s="59"/>
      <c r="X61" s="59"/>
      <c r="Y61" s="59"/>
      <c r="Z61" s="89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1" t="s">
        <v>195</v>
      </c>
      <c r="B62" s="14"/>
      <c r="C62" s="41" t="s">
        <v>98</v>
      </c>
      <c r="D62" s="42"/>
      <c r="E62" s="104" t="s">
        <v>100</v>
      </c>
      <c r="F62" s="105"/>
      <c r="G62" s="105"/>
      <c r="H62" s="105"/>
      <c r="I62" s="106"/>
      <c r="J62" s="107" t="s">
        <v>201</v>
      </c>
      <c r="K62" s="108"/>
      <c r="L62" s="109"/>
      <c r="M62" s="43" t="s">
        <v>44</v>
      </c>
      <c r="N62" s="16"/>
      <c r="O62" s="16"/>
      <c r="P62" s="16"/>
      <c r="Q62" s="59"/>
      <c r="R62" s="59"/>
      <c r="S62" s="59"/>
      <c r="T62" s="59"/>
      <c r="U62" s="59"/>
      <c r="V62" s="59"/>
      <c r="W62" s="59"/>
      <c r="X62" s="59"/>
      <c r="Y62" s="59"/>
      <c r="Z62" s="89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1" t="s">
        <v>182</v>
      </c>
      <c r="B63" s="14"/>
      <c r="C63" s="41" t="s">
        <v>99</v>
      </c>
      <c r="D63" s="42"/>
      <c r="E63" s="104" t="s">
        <v>98</v>
      </c>
      <c r="F63" s="105"/>
      <c r="G63" s="105"/>
      <c r="H63" s="105"/>
      <c r="I63" s="106"/>
      <c r="J63" s="107" t="s">
        <v>184</v>
      </c>
      <c r="K63" s="108"/>
      <c r="L63" s="109"/>
      <c r="M63" s="43" t="s">
        <v>53</v>
      </c>
      <c r="N63" s="16"/>
      <c r="O63" s="16"/>
      <c r="P63" s="16"/>
      <c r="Q63" s="59"/>
      <c r="R63" s="59"/>
      <c r="S63" s="59"/>
      <c r="T63" s="59"/>
      <c r="U63" s="59"/>
      <c r="V63" s="59"/>
      <c r="W63" s="59"/>
      <c r="X63" s="59"/>
      <c r="Y63" s="59"/>
      <c r="Z63" s="89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1"/>
      <c r="B64" s="14"/>
      <c r="C64" s="41" t="s">
        <v>11</v>
      </c>
      <c r="D64" s="42"/>
      <c r="E64" s="104" t="s">
        <v>13</v>
      </c>
      <c r="F64" s="105"/>
      <c r="G64" s="105"/>
      <c r="H64" s="105"/>
      <c r="I64" s="106"/>
      <c r="J64" s="107" t="s">
        <v>185</v>
      </c>
      <c r="K64" s="108"/>
      <c r="L64" s="109"/>
      <c r="M64" s="43" t="s">
        <v>44</v>
      </c>
      <c r="N64" s="16"/>
      <c r="O64" s="16"/>
      <c r="P64" s="16"/>
      <c r="Q64" s="59"/>
      <c r="R64" s="59"/>
      <c r="S64" s="59"/>
      <c r="T64" s="59"/>
      <c r="U64" s="59"/>
      <c r="V64" s="59"/>
      <c r="W64" s="59"/>
      <c r="X64" s="59"/>
      <c r="Y64" s="59"/>
      <c r="Z64" s="89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1"/>
      <c r="B65" s="14"/>
      <c r="C65" s="41" t="s">
        <v>23</v>
      </c>
      <c r="D65" s="42"/>
      <c r="E65" s="104" t="s">
        <v>100</v>
      </c>
      <c r="F65" s="105"/>
      <c r="G65" s="105"/>
      <c r="H65" s="105"/>
      <c r="I65" s="106"/>
      <c r="J65" s="107" t="s">
        <v>186</v>
      </c>
      <c r="K65" s="108"/>
      <c r="L65" s="109"/>
      <c r="M65" s="43" t="s">
        <v>44</v>
      </c>
      <c r="N65" s="16"/>
      <c r="O65" s="16"/>
      <c r="P65" s="16"/>
      <c r="Q65" s="59"/>
      <c r="R65" s="59"/>
      <c r="S65" s="59"/>
      <c r="T65" s="59"/>
      <c r="U65" s="59"/>
      <c r="V65" s="59"/>
      <c r="W65" s="59"/>
      <c r="X65" s="59"/>
      <c r="Y65" s="59"/>
      <c r="Z65" s="89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1" t="s">
        <v>169</v>
      </c>
      <c r="B66" s="14"/>
      <c r="C66" s="41" t="s">
        <v>13</v>
      </c>
      <c r="D66" s="42"/>
      <c r="E66" s="104" t="s">
        <v>23</v>
      </c>
      <c r="F66" s="105"/>
      <c r="G66" s="105"/>
      <c r="H66" s="105"/>
      <c r="I66" s="106"/>
      <c r="J66" s="107" t="s">
        <v>173</v>
      </c>
      <c r="K66" s="108"/>
      <c r="L66" s="109"/>
      <c r="M66" s="43" t="s">
        <v>71</v>
      </c>
      <c r="N66" s="16"/>
      <c r="O66" s="16"/>
      <c r="P66" s="16"/>
      <c r="Q66" s="59"/>
      <c r="R66" s="59"/>
      <c r="S66" s="59"/>
      <c r="T66" s="59"/>
      <c r="U66" s="59"/>
      <c r="V66" s="59"/>
      <c r="W66" s="59"/>
      <c r="X66" s="59"/>
      <c r="Y66" s="59"/>
      <c r="Z66" s="89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1"/>
      <c r="B67" s="14"/>
      <c r="C67" s="41" t="s">
        <v>98</v>
      </c>
      <c r="D67" s="42"/>
      <c r="E67" s="104" t="s">
        <v>11</v>
      </c>
      <c r="F67" s="105"/>
      <c r="G67" s="105"/>
      <c r="H67" s="105"/>
      <c r="I67" s="106"/>
      <c r="J67" s="107" t="s">
        <v>174</v>
      </c>
      <c r="K67" s="108"/>
      <c r="L67" s="109"/>
      <c r="M67" s="43" t="s">
        <v>44</v>
      </c>
      <c r="N67" s="16"/>
      <c r="O67" s="16"/>
      <c r="P67" s="16"/>
      <c r="Q67" s="59"/>
      <c r="R67" s="59"/>
      <c r="S67" s="59"/>
      <c r="T67" s="59"/>
      <c r="U67" s="59"/>
      <c r="V67" s="59"/>
      <c r="W67" s="59"/>
      <c r="X67" s="59"/>
      <c r="Y67" s="59"/>
      <c r="Z67" s="89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1"/>
      <c r="B68" s="14"/>
      <c r="C68" s="41" t="s">
        <v>13</v>
      </c>
      <c r="D68" s="42"/>
      <c r="E68" s="104" t="s">
        <v>100</v>
      </c>
      <c r="F68" s="105"/>
      <c r="G68" s="105"/>
      <c r="H68" s="105"/>
      <c r="I68" s="106"/>
      <c r="J68" s="107" t="s">
        <v>175</v>
      </c>
      <c r="K68" s="108"/>
      <c r="L68" s="109"/>
      <c r="M68" s="43" t="s">
        <v>16</v>
      </c>
      <c r="N68" s="16"/>
      <c r="O68" s="16"/>
      <c r="P68" s="16"/>
      <c r="Q68" s="59"/>
      <c r="R68" s="59"/>
      <c r="S68" s="59"/>
      <c r="T68" s="59"/>
      <c r="U68" s="59"/>
      <c r="V68" s="59"/>
      <c r="W68" s="59"/>
      <c r="X68" s="59"/>
      <c r="Y68" s="59"/>
      <c r="Z68" s="89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1"/>
      <c r="B69" s="14"/>
      <c r="C69" s="41" t="s">
        <v>99</v>
      </c>
      <c r="D69" s="42"/>
      <c r="E69" s="104" t="s">
        <v>23</v>
      </c>
      <c r="F69" s="105"/>
      <c r="G69" s="105"/>
      <c r="H69" s="105"/>
      <c r="I69" s="106"/>
      <c r="J69" s="107" t="s">
        <v>176</v>
      </c>
      <c r="K69" s="108"/>
      <c r="L69" s="109"/>
      <c r="M69" s="43" t="s">
        <v>53</v>
      </c>
      <c r="N69" s="16"/>
      <c r="O69" s="16"/>
      <c r="P69" s="16"/>
      <c r="Q69" s="59"/>
      <c r="R69" s="59"/>
      <c r="S69" s="59"/>
      <c r="T69" s="59"/>
      <c r="U69" s="59"/>
      <c r="V69" s="59"/>
      <c r="W69" s="59"/>
      <c r="X69" s="59"/>
      <c r="Y69" s="59"/>
      <c r="Z69" s="89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1" t="s">
        <v>157</v>
      </c>
      <c r="B70" s="14"/>
      <c r="C70" s="41" t="s">
        <v>11</v>
      </c>
      <c r="D70" s="42"/>
      <c r="E70" s="104" t="s">
        <v>99</v>
      </c>
      <c r="F70" s="105"/>
      <c r="G70" s="105"/>
      <c r="H70" s="105"/>
      <c r="I70" s="106"/>
      <c r="J70" s="107" t="s">
        <v>161</v>
      </c>
      <c r="K70" s="108"/>
      <c r="L70" s="109"/>
      <c r="M70" s="43" t="s">
        <v>53</v>
      </c>
      <c r="N70" s="16"/>
      <c r="O70" s="16"/>
      <c r="P70" s="16"/>
      <c r="Q70" s="59"/>
      <c r="R70" s="59"/>
      <c r="S70" s="59"/>
      <c r="T70" s="59"/>
      <c r="U70" s="59"/>
      <c r="V70" s="59"/>
      <c r="W70" s="59"/>
      <c r="X70" s="59"/>
      <c r="Y70" s="59"/>
      <c r="Z70" s="89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1" t="s">
        <v>134</v>
      </c>
      <c r="B71" s="14"/>
      <c r="C71" s="41" t="s">
        <v>13</v>
      </c>
      <c r="D71" s="42"/>
      <c r="E71" s="104" t="s">
        <v>99</v>
      </c>
      <c r="F71" s="105"/>
      <c r="G71" s="105"/>
      <c r="H71" s="105"/>
      <c r="I71" s="106"/>
      <c r="J71" s="107" t="s">
        <v>136</v>
      </c>
      <c r="K71" s="108"/>
      <c r="L71" s="109"/>
      <c r="M71" s="43" t="s">
        <v>44</v>
      </c>
      <c r="N71" s="16"/>
      <c r="O71" s="16"/>
      <c r="P71" s="16"/>
      <c r="Q71" s="59"/>
      <c r="R71" s="59"/>
      <c r="S71" s="59"/>
      <c r="T71" s="59"/>
      <c r="U71" s="59"/>
      <c r="V71" s="59"/>
      <c r="W71" s="59"/>
      <c r="X71" s="59"/>
      <c r="Y71" s="59"/>
      <c r="Z71" s="89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1"/>
      <c r="B72" s="14"/>
      <c r="C72" s="41" t="s">
        <v>23</v>
      </c>
      <c r="D72" s="42"/>
      <c r="E72" s="104" t="s">
        <v>11</v>
      </c>
      <c r="F72" s="105"/>
      <c r="G72" s="105"/>
      <c r="H72" s="105"/>
      <c r="I72" s="106"/>
      <c r="J72" s="107" t="s">
        <v>137</v>
      </c>
      <c r="K72" s="108"/>
      <c r="L72" s="109"/>
      <c r="M72" s="43" t="s">
        <v>44</v>
      </c>
      <c r="N72" s="16"/>
      <c r="O72" s="16"/>
      <c r="P72" s="16"/>
      <c r="Q72" s="59"/>
      <c r="R72" s="59"/>
      <c r="S72" s="59"/>
      <c r="T72" s="59"/>
      <c r="U72" s="59"/>
      <c r="V72" s="59"/>
      <c r="W72" s="59"/>
      <c r="X72" s="59"/>
      <c r="Y72" s="59"/>
      <c r="Z72" s="89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1"/>
      <c r="B73" s="14"/>
      <c r="C73" s="41" t="s">
        <v>98</v>
      </c>
      <c r="D73" s="42"/>
      <c r="E73" s="104" t="s">
        <v>13</v>
      </c>
      <c r="F73" s="105"/>
      <c r="G73" s="105"/>
      <c r="H73" s="105"/>
      <c r="I73" s="106"/>
      <c r="J73" s="107" t="s">
        <v>138</v>
      </c>
      <c r="K73" s="108"/>
      <c r="L73" s="109"/>
      <c r="M73" s="43" t="s">
        <v>53</v>
      </c>
      <c r="N73" s="16"/>
      <c r="O73" s="16"/>
      <c r="P73" s="16"/>
      <c r="Q73" s="59"/>
      <c r="R73" s="59"/>
      <c r="S73" s="59"/>
      <c r="T73" s="59"/>
      <c r="U73" s="59"/>
      <c r="V73" s="59"/>
      <c r="W73" s="59"/>
      <c r="X73" s="59"/>
      <c r="Y73" s="59"/>
      <c r="Z73" s="89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1"/>
      <c r="B74" s="14"/>
      <c r="C74" s="41" t="s">
        <v>100</v>
      </c>
      <c r="D74" s="42"/>
      <c r="E74" s="104" t="s">
        <v>99</v>
      </c>
      <c r="F74" s="105"/>
      <c r="G74" s="105"/>
      <c r="H74" s="105"/>
      <c r="I74" s="106"/>
      <c r="J74" s="107" t="s">
        <v>139</v>
      </c>
      <c r="K74" s="108"/>
      <c r="L74" s="109"/>
      <c r="M74" s="43" t="s">
        <v>53</v>
      </c>
      <c r="N74" s="16"/>
      <c r="O74" s="16"/>
      <c r="P74" s="16"/>
      <c r="Q74" s="59"/>
      <c r="R74" s="59"/>
      <c r="S74" s="59"/>
      <c r="T74" s="59"/>
      <c r="U74" s="59"/>
      <c r="V74" s="59"/>
      <c r="W74" s="59"/>
      <c r="X74" s="59"/>
      <c r="Y74" s="59"/>
      <c r="Z74" s="89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1" t="s">
        <v>89</v>
      </c>
      <c r="B75" s="14"/>
      <c r="C75" s="41" t="s">
        <v>100</v>
      </c>
      <c r="D75" s="42"/>
      <c r="E75" s="104" t="s">
        <v>11</v>
      </c>
      <c r="F75" s="105"/>
      <c r="G75" s="105"/>
      <c r="H75" s="105"/>
      <c r="I75" s="106"/>
      <c r="J75" s="107" t="s">
        <v>101</v>
      </c>
      <c r="K75" s="108"/>
      <c r="L75" s="109"/>
      <c r="M75" s="43" t="s">
        <v>44</v>
      </c>
      <c r="N75" s="16"/>
      <c r="O75" s="16"/>
      <c r="P75" s="16"/>
      <c r="Q75" s="59"/>
      <c r="R75" s="59"/>
      <c r="S75" s="59"/>
      <c r="T75" s="59"/>
      <c r="U75" s="59"/>
      <c r="V75" s="59"/>
      <c r="W75" s="59"/>
      <c r="X75" s="59"/>
      <c r="Y75" s="59"/>
      <c r="Z75" s="89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1"/>
      <c r="B76" s="14"/>
      <c r="C76" s="41" t="s">
        <v>23</v>
      </c>
      <c r="D76" s="42"/>
      <c r="E76" s="104" t="s">
        <v>98</v>
      </c>
      <c r="F76" s="105"/>
      <c r="G76" s="105"/>
      <c r="H76" s="105"/>
      <c r="I76" s="106"/>
      <c r="J76" s="107" t="s">
        <v>102</v>
      </c>
      <c r="K76" s="108"/>
      <c r="L76" s="109"/>
      <c r="M76" s="43" t="s">
        <v>47</v>
      </c>
      <c r="N76" s="16"/>
      <c r="O76" s="16"/>
      <c r="P76" s="16"/>
      <c r="Q76" s="59"/>
      <c r="R76" s="59"/>
      <c r="S76" s="59"/>
      <c r="T76" s="59"/>
      <c r="U76" s="59"/>
      <c r="V76" s="59"/>
      <c r="W76" s="59"/>
      <c r="X76" s="59"/>
      <c r="Y76" s="59"/>
      <c r="Z76" s="89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01"/>
      <c r="B77" s="14"/>
      <c r="C77" s="41"/>
      <c r="D77" s="42"/>
      <c r="E77" s="104"/>
      <c r="F77" s="105"/>
      <c r="G77" s="105"/>
      <c r="H77" s="105"/>
      <c r="I77" s="106"/>
      <c r="J77" s="107"/>
      <c r="K77" s="108"/>
      <c r="L77" s="109"/>
      <c r="M77" s="43"/>
      <c r="N77" s="16"/>
      <c r="O77" s="16"/>
      <c r="P77" s="16"/>
      <c r="Q77" s="59"/>
      <c r="R77" s="59"/>
      <c r="S77" s="59"/>
      <c r="T77" s="59"/>
      <c r="U77" s="59"/>
      <c r="V77" s="59"/>
      <c r="W77" s="59"/>
      <c r="X77" s="59"/>
      <c r="Y77" s="59"/>
      <c r="Z77" s="89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01"/>
      <c r="B78" s="14"/>
      <c r="C78" s="41"/>
      <c r="D78" s="42"/>
      <c r="E78" s="104"/>
      <c r="F78" s="105"/>
      <c r="G78" s="105"/>
      <c r="H78" s="105"/>
      <c r="I78" s="106"/>
      <c r="J78" s="107"/>
      <c r="K78" s="108"/>
      <c r="L78" s="109"/>
      <c r="M78" s="43"/>
      <c r="N78" s="16"/>
      <c r="O78" s="16"/>
      <c r="P78" s="16"/>
      <c r="Q78" s="59"/>
      <c r="R78" s="59"/>
      <c r="S78" s="59"/>
      <c r="T78" s="59"/>
      <c r="U78" s="59"/>
      <c r="V78" s="59"/>
      <c r="W78" s="59"/>
      <c r="X78" s="59"/>
      <c r="Y78" s="59"/>
      <c r="Z78" s="89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01"/>
      <c r="B79" s="14"/>
      <c r="C79" s="41"/>
      <c r="D79" s="42"/>
      <c r="E79" s="104"/>
      <c r="F79" s="105"/>
      <c r="G79" s="105"/>
      <c r="H79" s="105"/>
      <c r="I79" s="106"/>
      <c r="J79" s="107"/>
      <c r="K79" s="108"/>
      <c r="L79" s="109"/>
      <c r="M79" s="43"/>
      <c r="N79" s="16"/>
      <c r="O79" s="16"/>
      <c r="P79" s="16"/>
      <c r="Q79" s="59"/>
      <c r="R79" s="59"/>
      <c r="S79" s="59"/>
      <c r="T79" s="59"/>
      <c r="U79" s="59"/>
      <c r="V79" s="59"/>
      <c r="W79" s="59"/>
      <c r="X79" s="59"/>
      <c r="Y79" s="59"/>
      <c r="Z79" s="89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01"/>
      <c r="B80" s="14"/>
      <c r="C80" s="41"/>
      <c r="D80" s="42"/>
      <c r="E80" s="104"/>
      <c r="F80" s="105"/>
      <c r="G80" s="105"/>
      <c r="H80" s="105"/>
      <c r="I80" s="106"/>
      <c r="J80" s="107"/>
      <c r="K80" s="108"/>
      <c r="L80" s="109"/>
      <c r="M80" s="43"/>
      <c r="N80" s="16"/>
      <c r="O80" s="16"/>
      <c r="P80" s="16"/>
      <c r="Q80" s="59"/>
      <c r="R80" s="59"/>
      <c r="S80" s="59"/>
      <c r="T80" s="59"/>
      <c r="U80" s="59"/>
      <c r="V80" s="59"/>
      <c r="W80" s="59"/>
      <c r="X80" s="59"/>
      <c r="Y80" s="59"/>
      <c r="Z80" s="89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01"/>
      <c r="B81" s="14"/>
      <c r="C81" s="41"/>
      <c r="D81" s="42"/>
      <c r="E81" s="104"/>
      <c r="F81" s="105"/>
      <c r="G81" s="105"/>
      <c r="H81" s="105"/>
      <c r="I81" s="106"/>
      <c r="J81" s="107"/>
      <c r="K81" s="108"/>
      <c r="L81" s="109"/>
      <c r="M81" s="43"/>
      <c r="N81" s="16"/>
      <c r="O81" s="16"/>
      <c r="P81" s="16"/>
      <c r="Q81" s="59"/>
      <c r="R81" s="59"/>
      <c r="S81" s="59"/>
      <c r="T81" s="59"/>
      <c r="U81" s="59"/>
      <c r="V81" s="59"/>
      <c r="W81" s="59"/>
      <c r="X81" s="59"/>
      <c r="Y81" s="59"/>
      <c r="Z81" s="89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01"/>
      <c r="B82" s="14"/>
      <c r="C82" s="41"/>
      <c r="D82" s="42"/>
      <c r="E82" s="104"/>
      <c r="F82" s="105"/>
      <c r="G82" s="105"/>
      <c r="H82" s="105"/>
      <c r="I82" s="106"/>
      <c r="J82" s="107"/>
      <c r="K82" s="108"/>
      <c r="L82" s="109"/>
      <c r="M82" s="43"/>
      <c r="N82" s="16"/>
      <c r="O82" s="16"/>
      <c r="P82" s="16"/>
      <c r="Q82" s="59"/>
      <c r="R82" s="59"/>
      <c r="S82" s="59"/>
      <c r="T82" s="59"/>
      <c r="U82" s="59"/>
      <c r="V82" s="59"/>
      <c r="W82" s="59"/>
      <c r="X82" s="59"/>
      <c r="Y82" s="59"/>
      <c r="Z82" s="89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01"/>
      <c r="B83" s="14"/>
      <c r="C83" s="41"/>
      <c r="D83" s="42"/>
      <c r="E83" s="104"/>
      <c r="F83" s="105"/>
      <c r="G83" s="105"/>
      <c r="H83" s="105"/>
      <c r="I83" s="106"/>
      <c r="J83" s="107"/>
      <c r="K83" s="108"/>
      <c r="L83" s="109"/>
      <c r="M83" s="43"/>
      <c r="N83" s="16"/>
      <c r="O83" s="16"/>
      <c r="P83" s="16"/>
      <c r="Q83" s="59"/>
      <c r="R83" s="59"/>
      <c r="S83" s="59"/>
      <c r="T83" s="59"/>
      <c r="U83" s="59"/>
      <c r="V83" s="59"/>
      <c r="W83" s="59"/>
      <c r="X83" s="59"/>
      <c r="Y83" s="59"/>
      <c r="Z83" s="89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01"/>
      <c r="B84" s="14"/>
      <c r="C84" s="41"/>
      <c r="D84" s="42"/>
      <c r="E84" s="104"/>
      <c r="F84" s="105"/>
      <c r="G84" s="105"/>
      <c r="H84" s="105"/>
      <c r="I84" s="106"/>
      <c r="J84" s="107"/>
      <c r="K84" s="108"/>
      <c r="L84" s="109"/>
      <c r="M84" s="43"/>
      <c r="N84" s="16"/>
      <c r="O84" s="16"/>
      <c r="P84" s="16"/>
      <c r="Q84" s="59"/>
      <c r="R84" s="59"/>
      <c r="S84" s="59"/>
      <c r="T84" s="59"/>
      <c r="U84" s="59"/>
      <c r="V84" s="59"/>
      <c r="W84" s="59"/>
      <c r="X84" s="59"/>
      <c r="Y84" s="59"/>
      <c r="Z84" s="89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01"/>
      <c r="B85" s="14"/>
      <c r="C85" s="41"/>
      <c r="D85" s="42"/>
      <c r="E85" s="104"/>
      <c r="F85" s="105"/>
      <c r="G85" s="105"/>
      <c r="H85" s="105"/>
      <c r="I85" s="106"/>
      <c r="J85" s="107"/>
      <c r="K85" s="108"/>
      <c r="L85" s="109"/>
      <c r="M85" s="43"/>
      <c r="N85" s="16"/>
      <c r="O85" s="16"/>
      <c r="P85" s="16"/>
      <c r="Q85" s="59"/>
      <c r="R85" s="59"/>
      <c r="S85" s="59"/>
      <c r="T85" s="59"/>
      <c r="U85" s="59"/>
      <c r="V85" s="59"/>
      <c r="W85" s="59"/>
      <c r="X85" s="59"/>
      <c r="Y85" s="59"/>
      <c r="Z85" s="89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01"/>
      <c r="B86" s="14"/>
      <c r="C86" s="41"/>
      <c r="D86" s="42"/>
      <c r="E86" s="104"/>
      <c r="F86" s="105"/>
      <c r="G86" s="105"/>
      <c r="H86" s="105"/>
      <c r="I86" s="106"/>
      <c r="J86" s="107"/>
      <c r="K86" s="108"/>
      <c r="L86" s="109"/>
      <c r="M86" s="43"/>
      <c r="N86" s="16"/>
      <c r="O86" s="16"/>
      <c r="P86" s="16"/>
      <c r="Q86" s="59"/>
      <c r="R86" s="59"/>
      <c r="S86" s="59"/>
      <c r="T86" s="59"/>
      <c r="U86" s="59"/>
      <c r="V86" s="59"/>
      <c r="W86" s="59"/>
      <c r="X86" s="59"/>
      <c r="Y86" s="59"/>
      <c r="Z86" s="89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01"/>
      <c r="B87" s="14"/>
      <c r="C87" s="41"/>
      <c r="D87" s="42"/>
      <c r="E87" s="104"/>
      <c r="F87" s="105"/>
      <c r="G87" s="105"/>
      <c r="H87" s="105"/>
      <c r="I87" s="106"/>
      <c r="J87" s="107"/>
      <c r="K87" s="108"/>
      <c r="L87" s="109"/>
      <c r="M87" s="43"/>
      <c r="N87" s="16"/>
      <c r="O87" s="16"/>
      <c r="P87" s="16"/>
      <c r="Q87" s="59"/>
      <c r="R87" s="59"/>
      <c r="S87" s="59"/>
      <c r="T87" s="59"/>
      <c r="U87" s="59"/>
      <c r="V87" s="59"/>
      <c r="W87" s="59"/>
      <c r="X87" s="59"/>
      <c r="Y87" s="59"/>
      <c r="Z87" s="89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01"/>
      <c r="B88" s="14"/>
      <c r="C88" s="41"/>
      <c r="D88" s="42"/>
      <c r="E88" s="104"/>
      <c r="F88" s="105"/>
      <c r="G88" s="105"/>
      <c r="H88" s="105"/>
      <c r="I88" s="106"/>
      <c r="J88" s="107"/>
      <c r="K88" s="108"/>
      <c r="L88" s="109"/>
      <c r="M88" s="43"/>
      <c r="N88" s="16"/>
      <c r="O88" s="16"/>
      <c r="P88" s="16"/>
      <c r="Q88" s="59"/>
      <c r="R88" s="59"/>
      <c r="S88" s="59"/>
      <c r="T88" s="59"/>
      <c r="U88" s="59"/>
      <c r="V88" s="59"/>
      <c r="W88" s="59"/>
      <c r="X88" s="59"/>
      <c r="Y88" s="59"/>
      <c r="Z88" s="89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01"/>
      <c r="B89" s="14"/>
      <c r="C89" s="41"/>
      <c r="D89" s="42"/>
      <c r="E89" s="104"/>
      <c r="F89" s="105"/>
      <c r="G89" s="105"/>
      <c r="H89" s="105"/>
      <c r="I89" s="106"/>
      <c r="J89" s="107"/>
      <c r="K89" s="108"/>
      <c r="L89" s="109"/>
      <c r="M89" s="43"/>
      <c r="N89" s="16"/>
      <c r="O89" s="16"/>
      <c r="P89" s="16"/>
      <c r="Q89" s="59"/>
      <c r="R89" s="59"/>
      <c r="S89" s="59"/>
      <c r="T89" s="59"/>
      <c r="U89" s="59"/>
      <c r="V89" s="59"/>
      <c r="W89" s="59"/>
      <c r="X89" s="59"/>
      <c r="Y89" s="59"/>
      <c r="Z89" s="89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01"/>
      <c r="B90" s="14"/>
      <c r="C90" s="41"/>
      <c r="D90" s="42"/>
      <c r="E90" s="104"/>
      <c r="F90" s="105"/>
      <c r="G90" s="105"/>
      <c r="H90" s="105"/>
      <c r="I90" s="106"/>
      <c r="J90" s="107"/>
      <c r="K90" s="108"/>
      <c r="L90" s="109"/>
      <c r="M90" s="43"/>
      <c r="N90" s="16"/>
      <c r="O90" s="16"/>
      <c r="P90" s="16"/>
      <c r="Q90" s="59"/>
      <c r="R90" s="59"/>
      <c r="S90" s="59"/>
      <c r="T90" s="59"/>
      <c r="U90" s="59"/>
      <c r="V90" s="59"/>
      <c r="W90" s="59"/>
      <c r="X90" s="59"/>
      <c r="Y90" s="59"/>
      <c r="Z90" s="89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01"/>
      <c r="B91" s="14"/>
      <c r="C91" s="41"/>
      <c r="D91" s="42"/>
      <c r="E91" s="104"/>
      <c r="F91" s="105"/>
      <c r="G91" s="105"/>
      <c r="H91" s="105"/>
      <c r="I91" s="106"/>
      <c r="J91" s="107"/>
      <c r="K91" s="108"/>
      <c r="L91" s="109"/>
      <c r="M91" s="43"/>
      <c r="N91" s="16"/>
      <c r="O91" s="16"/>
      <c r="P91" s="16"/>
      <c r="Q91" s="59"/>
      <c r="R91" s="59"/>
      <c r="S91" s="59"/>
      <c r="T91" s="59"/>
      <c r="U91" s="59"/>
      <c r="V91" s="59"/>
      <c r="W91" s="59"/>
      <c r="X91" s="59"/>
      <c r="Y91" s="59"/>
      <c r="Z91" s="89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01"/>
      <c r="B92" s="14"/>
      <c r="C92" s="41"/>
      <c r="D92" s="42"/>
      <c r="E92" s="104"/>
      <c r="F92" s="105"/>
      <c r="G92" s="105"/>
      <c r="H92" s="105"/>
      <c r="I92" s="106"/>
      <c r="J92" s="107"/>
      <c r="K92" s="108"/>
      <c r="L92" s="109"/>
      <c r="M92" s="43"/>
      <c r="N92" s="16"/>
      <c r="O92" s="16"/>
      <c r="P92" s="16"/>
      <c r="Q92" s="59"/>
      <c r="R92" s="59"/>
      <c r="S92" s="59"/>
      <c r="T92" s="59"/>
      <c r="U92" s="59"/>
      <c r="V92" s="59"/>
      <c r="W92" s="59"/>
      <c r="X92" s="59"/>
      <c r="Y92" s="59"/>
      <c r="Z92" s="89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01"/>
      <c r="B93" s="14"/>
      <c r="C93" s="41"/>
      <c r="D93" s="42"/>
      <c r="E93" s="104"/>
      <c r="F93" s="105"/>
      <c r="G93" s="105"/>
      <c r="H93" s="105"/>
      <c r="I93" s="106"/>
      <c r="J93" s="107"/>
      <c r="K93" s="108"/>
      <c r="L93" s="109"/>
      <c r="M93" s="43"/>
      <c r="N93" s="16"/>
      <c r="O93" s="16"/>
      <c r="P93" s="16"/>
      <c r="Q93" s="59"/>
      <c r="R93" s="59"/>
      <c r="S93" s="59"/>
      <c r="T93" s="59"/>
      <c r="U93" s="59"/>
      <c r="V93" s="59"/>
      <c r="W93" s="59"/>
      <c r="X93" s="59"/>
      <c r="Y93" s="59"/>
      <c r="Z93" s="89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01"/>
      <c r="B94" s="14"/>
      <c r="C94" s="41"/>
      <c r="D94" s="42"/>
      <c r="E94" s="104"/>
      <c r="F94" s="105"/>
      <c r="G94" s="105"/>
      <c r="H94" s="105"/>
      <c r="I94" s="106"/>
      <c r="J94" s="107"/>
      <c r="K94" s="108"/>
      <c r="L94" s="109"/>
      <c r="M94" s="43"/>
      <c r="N94" s="16"/>
      <c r="O94" s="16"/>
      <c r="P94" s="16"/>
      <c r="Q94" s="59"/>
      <c r="R94" s="59"/>
      <c r="S94" s="59"/>
      <c r="T94" s="59"/>
      <c r="U94" s="59"/>
      <c r="V94" s="59"/>
      <c r="W94" s="59"/>
      <c r="X94" s="59"/>
      <c r="Y94" s="59"/>
      <c r="Z94" s="89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01"/>
      <c r="B95" s="14"/>
      <c r="C95" s="41"/>
      <c r="D95" s="42"/>
      <c r="E95" s="104"/>
      <c r="F95" s="105"/>
      <c r="G95" s="105"/>
      <c r="H95" s="105"/>
      <c r="I95" s="106"/>
      <c r="J95" s="107"/>
      <c r="K95" s="108"/>
      <c r="L95" s="109"/>
      <c r="M95" s="43"/>
      <c r="N95" s="16"/>
      <c r="O95" s="16"/>
      <c r="P95" s="16"/>
      <c r="Q95" s="59"/>
      <c r="R95" s="59"/>
      <c r="S95" s="59"/>
      <c r="T95" s="59"/>
      <c r="U95" s="59"/>
      <c r="V95" s="59"/>
      <c r="W95" s="59"/>
      <c r="X95" s="59"/>
      <c r="Y95" s="59"/>
      <c r="Z95" s="89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01"/>
      <c r="B96" s="14"/>
      <c r="C96" s="41"/>
      <c r="D96" s="42"/>
      <c r="E96" s="104"/>
      <c r="F96" s="105"/>
      <c r="G96" s="105"/>
      <c r="H96" s="105"/>
      <c r="I96" s="106"/>
      <c r="J96" s="107"/>
      <c r="K96" s="108"/>
      <c r="L96" s="109"/>
      <c r="M96" s="43"/>
      <c r="N96" s="16"/>
      <c r="O96" s="16"/>
      <c r="P96" s="16"/>
      <c r="Q96" s="59"/>
      <c r="R96" s="59"/>
      <c r="S96" s="59"/>
      <c r="T96" s="59"/>
      <c r="U96" s="59"/>
      <c r="V96" s="59"/>
      <c r="W96" s="59"/>
      <c r="X96" s="59"/>
      <c r="Y96" s="59"/>
      <c r="Z96" s="89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01"/>
      <c r="B97" s="14"/>
      <c r="C97" s="41"/>
      <c r="D97" s="42"/>
      <c r="E97" s="104"/>
      <c r="F97" s="105"/>
      <c r="G97" s="105"/>
      <c r="H97" s="105"/>
      <c r="I97" s="106"/>
      <c r="J97" s="107"/>
      <c r="K97" s="108"/>
      <c r="L97" s="109"/>
      <c r="M97" s="43"/>
      <c r="N97" s="16"/>
      <c r="O97" s="16"/>
      <c r="P97" s="16"/>
      <c r="Q97" s="59"/>
      <c r="R97" s="59"/>
      <c r="S97" s="59"/>
      <c r="T97" s="59"/>
      <c r="U97" s="59"/>
      <c r="V97" s="59"/>
      <c r="W97" s="59"/>
      <c r="X97" s="59"/>
      <c r="Y97" s="59"/>
      <c r="Z97" s="89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01"/>
      <c r="B98" s="14"/>
      <c r="C98" s="41"/>
      <c r="D98" s="42"/>
      <c r="E98" s="104"/>
      <c r="F98" s="105"/>
      <c r="G98" s="105"/>
      <c r="H98" s="105"/>
      <c r="I98" s="106"/>
      <c r="J98" s="107"/>
      <c r="K98" s="108"/>
      <c r="L98" s="109"/>
      <c r="M98" s="43"/>
      <c r="N98" s="16"/>
      <c r="O98" s="16"/>
      <c r="P98" s="16"/>
      <c r="Q98" s="59"/>
      <c r="R98" s="59"/>
      <c r="S98" s="59"/>
      <c r="T98" s="59"/>
      <c r="U98" s="59"/>
      <c r="V98" s="59"/>
      <c r="W98" s="59"/>
      <c r="X98" s="59"/>
      <c r="Y98" s="59"/>
      <c r="Z98" s="89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01"/>
      <c r="B99" s="14"/>
      <c r="C99" s="41"/>
      <c r="D99" s="42"/>
      <c r="E99" s="104"/>
      <c r="F99" s="105"/>
      <c r="G99" s="105"/>
      <c r="H99" s="105"/>
      <c r="I99" s="106"/>
      <c r="J99" s="107"/>
      <c r="K99" s="108"/>
      <c r="L99" s="109"/>
      <c r="M99" s="43"/>
      <c r="N99" s="16"/>
      <c r="O99" s="16"/>
      <c r="P99" s="16"/>
      <c r="Q99" s="59"/>
      <c r="R99" s="59"/>
      <c r="S99" s="59"/>
      <c r="T99" s="59"/>
      <c r="U99" s="59"/>
      <c r="V99" s="59"/>
      <c r="W99" s="59"/>
      <c r="X99" s="59"/>
      <c r="Y99" s="59"/>
      <c r="Z99" s="89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01"/>
      <c r="B100" s="14"/>
      <c r="C100" s="41"/>
      <c r="D100" s="42"/>
      <c r="E100" s="104"/>
      <c r="F100" s="105"/>
      <c r="G100" s="105"/>
      <c r="H100" s="105"/>
      <c r="I100" s="106"/>
      <c r="J100" s="107"/>
      <c r="K100" s="108"/>
      <c r="L100" s="109"/>
      <c r="M100" s="43"/>
      <c r="N100" s="16"/>
      <c r="O100" s="16"/>
      <c r="P100" s="16"/>
      <c r="Q100" s="59"/>
      <c r="R100" s="59"/>
      <c r="S100" s="59"/>
      <c r="T100" s="59"/>
      <c r="U100" s="59"/>
      <c r="V100" s="59"/>
      <c r="W100" s="59"/>
      <c r="X100" s="59"/>
      <c r="Y100" s="59"/>
      <c r="Z100" s="89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01"/>
      <c r="B101" s="14"/>
      <c r="C101" s="41"/>
      <c r="D101" s="42"/>
      <c r="E101" s="104"/>
      <c r="F101" s="105"/>
      <c r="G101" s="105"/>
      <c r="H101" s="105"/>
      <c r="I101" s="106"/>
      <c r="J101" s="107"/>
      <c r="K101" s="108"/>
      <c r="L101" s="109"/>
      <c r="M101" s="43"/>
      <c r="N101" s="16"/>
      <c r="O101" s="16"/>
      <c r="P101" s="16"/>
      <c r="Q101" s="59"/>
      <c r="R101" s="59"/>
      <c r="S101" s="59"/>
      <c r="T101" s="59"/>
      <c r="U101" s="59"/>
      <c r="V101" s="59"/>
      <c r="W101" s="59"/>
      <c r="X101" s="59"/>
      <c r="Y101" s="59"/>
      <c r="Z101" s="89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01"/>
      <c r="B102" s="14"/>
      <c r="C102" s="41"/>
      <c r="D102" s="42"/>
      <c r="E102" s="104"/>
      <c r="F102" s="105"/>
      <c r="G102" s="105"/>
      <c r="H102" s="105"/>
      <c r="I102" s="106"/>
      <c r="J102" s="107"/>
      <c r="K102" s="108"/>
      <c r="L102" s="109"/>
      <c r="M102" s="43"/>
      <c r="N102" s="16"/>
      <c r="O102" s="16"/>
      <c r="P102" s="16"/>
      <c r="Q102" s="59"/>
      <c r="R102" s="59"/>
      <c r="S102" s="59"/>
      <c r="T102" s="59"/>
      <c r="U102" s="59"/>
      <c r="V102" s="59"/>
      <c r="W102" s="59"/>
      <c r="X102" s="59"/>
      <c r="Y102" s="59"/>
      <c r="Z102" s="89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01"/>
      <c r="B103" s="14"/>
      <c r="C103" s="41"/>
      <c r="D103" s="42"/>
      <c r="E103" s="104"/>
      <c r="F103" s="105"/>
      <c r="G103" s="105"/>
      <c r="H103" s="105"/>
      <c r="I103" s="106"/>
      <c r="J103" s="107"/>
      <c r="K103" s="108"/>
      <c r="L103" s="109"/>
      <c r="M103" s="43"/>
      <c r="N103" s="16"/>
      <c r="O103" s="16"/>
      <c r="P103" s="16"/>
      <c r="Q103" s="59"/>
      <c r="R103" s="59"/>
      <c r="S103" s="59"/>
      <c r="T103" s="59"/>
      <c r="U103" s="59"/>
      <c r="V103" s="59"/>
      <c r="W103" s="59"/>
      <c r="X103" s="59"/>
      <c r="Y103" s="59"/>
      <c r="Z103" s="89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01"/>
      <c r="B104" s="14"/>
      <c r="C104" s="41"/>
      <c r="D104" s="42"/>
      <c r="E104" s="104"/>
      <c r="F104" s="105"/>
      <c r="G104" s="105"/>
      <c r="H104" s="105"/>
      <c r="I104" s="106"/>
      <c r="J104" s="107"/>
      <c r="K104" s="108"/>
      <c r="L104" s="109"/>
      <c r="M104" s="43"/>
      <c r="N104" s="16"/>
      <c r="O104" s="16"/>
      <c r="P104" s="16"/>
      <c r="Q104" s="59"/>
      <c r="R104" s="59"/>
      <c r="S104" s="59"/>
      <c r="T104" s="59"/>
      <c r="U104" s="59"/>
      <c r="V104" s="59"/>
      <c r="W104" s="59"/>
      <c r="X104" s="59"/>
      <c r="Y104" s="59"/>
      <c r="Z104" s="89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01"/>
      <c r="B105" s="14"/>
      <c r="C105" s="41"/>
      <c r="D105" s="42"/>
      <c r="E105" s="104"/>
      <c r="F105" s="105"/>
      <c r="G105" s="105"/>
      <c r="H105" s="105"/>
      <c r="I105" s="106"/>
      <c r="J105" s="107"/>
      <c r="K105" s="108"/>
      <c r="L105" s="109"/>
      <c r="M105" s="43"/>
      <c r="N105" s="16"/>
      <c r="O105" s="16"/>
      <c r="P105" s="16"/>
      <c r="Q105" s="59"/>
      <c r="R105" s="59"/>
      <c r="S105" s="59"/>
      <c r="T105" s="59"/>
      <c r="U105" s="59"/>
      <c r="V105" s="59"/>
      <c r="W105" s="59"/>
      <c r="X105" s="59"/>
      <c r="Y105" s="59"/>
      <c r="Z105" s="89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01"/>
      <c r="B106" s="14"/>
      <c r="C106" s="41"/>
      <c r="D106" s="42"/>
      <c r="E106" s="104"/>
      <c r="F106" s="105"/>
      <c r="G106" s="105"/>
      <c r="H106" s="105"/>
      <c r="I106" s="106"/>
      <c r="J106" s="107"/>
      <c r="K106" s="108"/>
      <c r="L106" s="109"/>
      <c r="M106" s="43"/>
      <c r="N106" s="16"/>
      <c r="O106" s="16"/>
      <c r="P106" s="16"/>
      <c r="Q106" s="59"/>
      <c r="R106" s="59"/>
      <c r="S106" s="59"/>
      <c r="T106" s="59"/>
      <c r="U106" s="59"/>
      <c r="V106" s="59"/>
      <c r="W106" s="59"/>
      <c r="X106" s="59"/>
      <c r="Y106" s="59"/>
      <c r="Z106" s="89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01"/>
      <c r="B107" s="14"/>
      <c r="C107" s="41"/>
      <c r="D107" s="42"/>
      <c r="E107" s="104"/>
      <c r="F107" s="105"/>
      <c r="G107" s="105"/>
      <c r="H107" s="105"/>
      <c r="I107" s="106"/>
      <c r="J107" s="107"/>
      <c r="K107" s="108"/>
      <c r="L107" s="109"/>
      <c r="M107" s="43"/>
      <c r="N107" s="16"/>
      <c r="O107" s="16"/>
      <c r="P107" s="16"/>
      <c r="Q107" s="59"/>
      <c r="R107" s="59"/>
      <c r="S107" s="59"/>
      <c r="T107" s="59"/>
      <c r="U107" s="59"/>
      <c r="V107" s="59"/>
      <c r="W107" s="59"/>
      <c r="X107" s="59"/>
      <c r="Y107" s="59"/>
      <c r="Z107" s="89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01"/>
      <c r="B108" s="14"/>
      <c r="C108" s="41"/>
      <c r="D108" s="42"/>
      <c r="E108" s="104"/>
      <c r="F108" s="105"/>
      <c r="G108" s="105"/>
      <c r="H108" s="105"/>
      <c r="I108" s="106"/>
      <c r="J108" s="107"/>
      <c r="K108" s="108"/>
      <c r="L108" s="109"/>
      <c r="M108" s="43"/>
      <c r="N108" s="16"/>
      <c r="O108" s="16"/>
      <c r="P108" s="16"/>
      <c r="Q108" s="59"/>
      <c r="R108" s="59"/>
      <c r="S108" s="59"/>
      <c r="T108" s="59"/>
      <c r="U108" s="59"/>
      <c r="V108" s="59"/>
      <c r="W108" s="59"/>
      <c r="X108" s="59"/>
      <c r="Y108" s="59"/>
      <c r="Z108" s="89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01"/>
      <c r="B109" s="14"/>
      <c r="C109" s="41"/>
      <c r="D109" s="42"/>
      <c r="E109" s="104"/>
      <c r="F109" s="105"/>
      <c r="G109" s="105"/>
      <c r="H109" s="105"/>
      <c r="I109" s="106"/>
      <c r="J109" s="107"/>
      <c r="K109" s="108"/>
      <c r="L109" s="109"/>
      <c r="M109" s="43"/>
      <c r="N109" s="16"/>
      <c r="O109" s="16"/>
      <c r="P109" s="16"/>
      <c r="Q109" s="59"/>
      <c r="R109" s="59"/>
      <c r="S109" s="59"/>
      <c r="T109" s="59"/>
      <c r="U109" s="59"/>
      <c r="V109" s="59"/>
      <c r="W109" s="59"/>
      <c r="X109" s="59"/>
      <c r="Y109" s="59"/>
      <c r="Z109" s="89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01"/>
      <c r="B110" s="14"/>
      <c r="C110" s="41"/>
      <c r="D110" s="42"/>
      <c r="E110" s="104"/>
      <c r="F110" s="105"/>
      <c r="G110" s="105"/>
      <c r="H110" s="105"/>
      <c r="I110" s="106"/>
      <c r="J110" s="107"/>
      <c r="K110" s="108"/>
      <c r="L110" s="109"/>
      <c r="M110" s="43"/>
      <c r="N110" s="16"/>
      <c r="O110" s="16"/>
      <c r="P110" s="16"/>
      <c r="Q110" s="59"/>
      <c r="R110" s="59"/>
      <c r="S110" s="59"/>
      <c r="T110" s="59"/>
      <c r="U110" s="59"/>
      <c r="V110" s="59"/>
      <c r="W110" s="59"/>
      <c r="X110" s="59"/>
      <c r="Y110" s="59"/>
      <c r="Z110" s="89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01"/>
      <c r="B111" s="14"/>
      <c r="C111" s="41"/>
      <c r="D111" s="42"/>
      <c r="E111" s="104"/>
      <c r="F111" s="105"/>
      <c r="G111" s="105"/>
      <c r="H111" s="105"/>
      <c r="I111" s="106"/>
      <c r="J111" s="107"/>
      <c r="K111" s="108"/>
      <c r="L111" s="109"/>
      <c r="M111" s="43"/>
      <c r="N111" s="16"/>
      <c r="O111" s="16"/>
      <c r="P111" s="16"/>
      <c r="Q111" s="59"/>
      <c r="R111" s="59"/>
      <c r="S111" s="59"/>
      <c r="T111" s="59"/>
      <c r="U111" s="59"/>
      <c r="V111" s="59"/>
      <c r="W111" s="59"/>
      <c r="X111" s="59"/>
      <c r="Y111" s="59"/>
      <c r="Z111" s="89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01"/>
      <c r="B112" s="14"/>
      <c r="C112" s="41"/>
      <c r="D112" s="42"/>
      <c r="E112" s="104"/>
      <c r="F112" s="105"/>
      <c r="G112" s="105"/>
      <c r="H112" s="105"/>
      <c r="I112" s="106"/>
      <c r="J112" s="107"/>
      <c r="K112" s="108"/>
      <c r="L112" s="109"/>
      <c r="M112" s="43"/>
      <c r="N112" s="16"/>
      <c r="O112" s="16"/>
      <c r="P112" s="16"/>
      <c r="Q112" s="59"/>
      <c r="R112" s="59"/>
      <c r="S112" s="59"/>
      <c r="T112" s="59"/>
      <c r="U112" s="59"/>
      <c r="V112" s="59"/>
      <c r="W112" s="59"/>
      <c r="X112" s="59"/>
      <c r="Y112" s="59"/>
      <c r="Z112" s="89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01"/>
      <c r="B113" s="14"/>
      <c r="C113" s="41"/>
      <c r="D113" s="42"/>
      <c r="E113" s="104"/>
      <c r="F113" s="105"/>
      <c r="G113" s="105"/>
      <c r="H113" s="105"/>
      <c r="I113" s="106"/>
      <c r="J113" s="107"/>
      <c r="K113" s="108"/>
      <c r="L113" s="109"/>
      <c r="M113" s="43"/>
      <c r="N113" s="16"/>
      <c r="O113" s="16"/>
      <c r="P113" s="16"/>
      <c r="Q113" s="59"/>
      <c r="R113" s="59"/>
      <c r="S113" s="59"/>
      <c r="T113" s="59"/>
      <c r="U113" s="59"/>
      <c r="V113" s="59"/>
      <c r="W113" s="59"/>
      <c r="X113" s="59"/>
      <c r="Y113" s="59"/>
      <c r="Z113" s="89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01"/>
      <c r="B114" s="14"/>
      <c r="C114" s="41"/>
      <c r="D114" s="42"/>
      <c r="E114" s="104"/>
      <c r="F114" s="105"/>
      <c r="G114" s="105"/>
      <c r="H114" s="105"/>
      <c r="I114" s="106"/>
      <c r="J114" s="107"/>
      <c r="K114" s="108"/>
      <c r="L114" s="109"/>
      <c r="M114" s="43"/>
      <c r="N114" s="16"/>
      <c r="O114" s="16"/>
      <c r="P114" s="16"/>
      <c r="Q114" s="59"/>
      <c r="R114" s="59"/>
      <c r="S114" s="59"/>
      <c r="T114" s="59"/>
      <c r="U114" s="59"/>
      <c r="V114" s="59"/>
      <c r="W114" s="59"/>
      <c r="X114" s="59"/>
      <c r="Y114" s="59"/>
      <c r="Z114" s="89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01"/>
      <c r="B115" s="14"/>
      <c r="C115" s="41"/>
      <c r="D115" s="42"/>
      <c r="E115" s="104"/>
      <c r="F115" s="105"/>
      <c r="G115" s="105"/>
      <c r="H115" s="105"/>
      <c r="I115" s="106"/>
      <c r="J115" s="107"/>
      <c r="K115" s="108"/>
      <c r="L115" s="109"/>
      <c r="M115" s="43"/>
      <c r="N115" s="16"/>
      <c r="O115" s="16"/>
      <c r="P115" s="16"/>
      <c r="Q115" s="59"/>
      <c r="R115" s="59"/>
      <c r="S115" s="59"/>
      <c r="T115" s="59"/>
      <c r="U115" s="59"/>
      <c r="V115" s="59"/>
      <c r="W115" s="59"/>
      <c r="X115" s="59"/>
      <c r="Y115" s="59"/>
      <c r="Z115" s="89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01"/>
      <c r="B116" s="14"/>
      <c r="C116" s="41"/>
      <c r="D116" s="42"/>
      <c r="E116" s="104"/>
      <c r="F116" s="105"/>
      <c r="G116" s="105"/>
      <c r="H116" s="105"/>
      <c r="I116" s="106"/>
      <c r="J116" s="107"/>
      <c r="K116" s="108"/>
      <c r="L116" s="109"/>
      <c r="M116" s="43"/>
      <c r="N116" s="16"/>
      <c r="O116" s="16"/>
      <c r="P116" s="16"/>
      <c r="Q116" s="59"/>
      <c r="R116" s="59"/>
      <c r="S116" s="59"/>
      <c r="T116" s="59"/>
      <c r="U116" s="59"/>
      <c r="V116" s="59"/>
      <c r="W116" s="59"/>
      <c r="X116" s="59"/>
      <c r="Y116" s="59"/>
      <c r="Z116" s="89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01"/>
      <c r="B117" s="14"/>
      <c r="C117" s="41"/>
      <c r="D117" s="42"/>
      <c r="E117" s="104"/>
      <c r="F117" s="105"/>
      <c r="G117" s="105"/>
      <c r="H117" s="105"/>
      <c r="I117" s="106"/>
      <c r="J117" s="107"/>
      <c r="K117" s="108"/>
      <c r="L117" s="109"/>
      <c r="M117" s="43"/>
      <c r="N117" s="16"/>
      <c r="O117" s="16"/>
      <c r="P117" s="16"/>
      <c r="Q117" s="59"/>
      <c r="R117" s="59"/>
      <c r="S117" s="59"/>
      <c r="T117" s="59"/>
      <c r="U117" s="59"/>
      <c r="V117" s="59"/>
      <c r="W117" s="59"/>
      <c r="X117" s="59"/>
      <c r="Y117" s="59"/>
      <c r="Z117" s="89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01"/>
      <c r="B118" s="14"/>
      <c r="C118" s="41"/>
      <c r="D118" s="42"/>
      <c r="E118" s="104"/>
      <c r="F118" s="105"/>
      <c r="G118" s="105"/>
      <c r="H118" s="105"/>
      <c r="I118" s="106"/>
      <c r="J118" s="107"/>
      <c r="K118" s="108"/>
      <c r="L118" s="109"/>
      <c r="M118" s="43"/>
      <c r="N118" s="16"/>
      <c r="O118" s="16"/>
      <c r="P118" s="16"/>
      <c r="Q118" s="59"/>
      <c r="R118" s="59"/>
      <c r="S118" s="59"/>
      <c r="T118" s="59"/>
      <c r="U118" s="59"/>
      <c r="V118" s="59"/>
      <c r="W118" s="59"/>
      <c r="X118" s="59"/>
      <c r="Y118" s="59"/>
      <c r="Z118" s="89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4"/>
      <c r="B119" s="14"/>
      <c r="C119" s="41"/>
      <c r="D119" s="42"/>
      <c r="E119" s="104"/>
      <c r="F119" s="105"/>
      <c r="G119" s="105"/>
      <c r="H119" s="105"/>
      <c r="I119" s="106"/>
      <c r="J119" s="107"/>
      <c r="K119" s="108"/>
      <c r="L119" s="109"/>
      <c r="M119" s="43"/>
      <c r="N119" s="16"/>
      <c r="O119" s="16"/>
      <c r="P119" s="16"/>
      <c r="Q119" s="59"/>
      <c r="R119" s="59"/>
      <c r="S119" s="59"/>
      <c r="T119" s="59"/>
      <c r="U119" s="59"/>
      <c r="V119" s="59"/>
      <c r="W119" s="59"/>
      <c r="X119" s="59"/>
      <c r="Y119" s="59"/>
      <c r="Z119" s="89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01"/>
      <c r="B120" s="14"/>
      <c r="C120" s="41"/>
      <c r="D120" s="42"/>
      <c r="E120" s="104"/>
      <c r="F120" s="105"/>
      <c r="G120" s="105"/>
      <c r="H120" s="105"/>
      <c r="I120" s="106"/>
      <c r="J120" s="107"/>
      <c r="K120" s="108"/>
      <c r="L120" s="109"/>
      <c r="M120" s="43"/>
      <c r="N120" s="16"/>
      <c r="O120" s="16"/>
      <c r="P120" s="16"/>
      <c r="Q120" s="59"/>
      <c r="R120" s="59"/>
      <c r="S120" s="59"/>
      <c r="T120" s="59"/>
      <c r="U120" s="59"/>
      <c r="V120" s="59"/>
      <c r="W120" s="59"/>
      <c r="X120" s="59"/>
      <c r="Y120" s="59"/>
      <c r="Z120" s="89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1"/>
      <c r="D121" s="42"/>
      <c r="E121" s="104"/>
      <c r="F121" s="105"/>
      <c r="G121" s="105"/>
      <c r="H121" s="105"/>
      <c r="I121" s="106"/>
      <c r="J121" s="107"/>
      <c r="K121" s="108"/>
      <c r="L121" s="109"/>
      <c r="M121" s="43"/>
      <c r="N121" s="16"/>
      <c r="O121" s="16"/>
      <c r="P121" s="16"/>
      <c r="Q121" s="59"/>
      <c r="R121" s="59"/>
      <c r="S121" s="59"/>
      <c r="T121" s="59"/>
      <c r="U121" s="59"/>
      <c r="V121" s="59"/>
      <c r="W121" s="59"/>
      <c r="X121" s="59"/>
      <c r="Y121" s="59"/>
      <c r="Z121" s="89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4"/>
      <c r="B122" s="14"/>
      <c r="C122" s="41"/>
      <c r="D122" s="42"/>
      <c r="E122" s="104"/>
      <c r="F122" s="105"/>
      <c r="G122" s="105"/>
      <c r="H122" s="105"/>
      <c r="I122" s="106"/>
      <c r="J122" s="107"/>
      <c r="K122" s="108"/>
      <c r="L122" s="109"/>
      <c r="M122" s="43"/>
      <c r="N122" s="16"/>
      <c r="O122" s="16"/>
      <c r="P122" s="16"/>
      <c r="Q122" s="59"/>
      <c r="R122" s="59"/>
      <c r="S122" s="59"/>
      <c r="T122" s="59"/>
      <c r="U122" s="59"/>
      <c r="V122" s="59"/>
      <c r="W122" s="59"/>
      <c r="X122" s="59"/>
      <c r="Y122" s="59"/>
      <c r="Z122" s="89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41"/>
      <c r="D123" s="42"/>
      <c r="E123" s="104"/>
      <c r="F123" s="105"/>
      <c r="G123" s="105"/>
      <c r="H123" s="105"/>
      <c r="I123" s="106"/>
      <c r="J123" s="107"/>
      <c r="K123" s="108"/>
      <c r="L123" s="109"/>
      <c r="M123" s="43"/>
      <c r="N123" s="16"/>
      <c r="O123" s="16"/>
      <c r="P123" s="16"/>
      <c r="Q123" s="59"/>
      <c r="R123" s="59"/>
      <c r="S123" s="59"/>
      <c r="T123" s="59"/>
      <c r="U123" s="59"/>
      <c r="V123" s="59"/>
      <c r="W123" s="59"/>
      <c r="X123" s="59"/>
      <c r="Y123" s="59"/>
      <c r="Z123" s="89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4"/>
      <c r="B124" s="14"/>
      <c r="C124" s="41"/>
      <c r="D124" s="42"/>
      <c r="E124" s="104"/>
      <c r="F124" s="105"/>
      <c r="G124" s="105"/>
      <c r="H124" s="105"/>
      <c r="I124" s="106"/>
      <c r="J124" s="107"/>
      <c r="K124" s="108"/>
      <c r="L124" s="109"/>
      <c r="M124" s="43"/>
      <c r="N124" s="16"/>
      <c r="O124" s="16"/>
      <c r="P124" s="16"/>
      <c r="Q124" s="59"/>
      <c r="R124" s="59"/>
      <c r="S124" s="59"/>
      <c r="T124" s="59"/>
      <c r="U124" s="59"/>
      <c r="V124" s="59"/>
      <c r="W124" s="59"/>
      <c r="X124" s="59"/>
      <c r="Y124" s="59"/>
      <c r="Z124" s="89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4"/>
      <c r="B125" s="14"/>
      <c r="C125" s="41"/>
      <c r="D125" s="42"/>
      <c r="E125" s="104"/>
      <c r="F125" s="105"/>
      <c r="G125" s="105"/>
      <c r="H125" s="105"/>
      <c r="I125" s="106"/>
      <c r="J125" s="107"/>
      <c r="K125" s="108"/>
      <c r="L125" s="109"/>
      <c r="M125" s="43"/>
      <c r="N125" s="16"/>
      <c r="O125" s="16"/>
      <c r="P125" s="16"/>
      <c r="Q125" s="59"/>
      <c r="R125" s="59"/>
      <c r="S125" s="59"/>
      <c r="T125" s="59"/>
      <c r="U125" s="59"/>
      <c r="V125" s="59"/>
      <c r="W125" s="59"/>
      <c r="X125" s="59"/>
      <c r="Y125" s="59"/>
      <c r="Z125" s="89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1"/>
      <c r="D126" s="42"/>
      <c r="E126" s="104"/>
      <c r="F126" s="105"/>
      <c r="G126" s="105"/>
      <c r="H126" s="105"/>
      <c r="I126" s="106"/>
      <c r="J126" s="107"/>
      <c r="K126" s="108"/>
      <c r="L126" s="109"/>
      <c r="M126" s="43"/>
      <c r="N126" s="16"/>
      <c r="O126" s="16"/>
      <c r="P126" s="16"/>
      <c r="Q126" s="59"/>
      <c r="R126" s="59"/>
      <c r="S126" s="59"/>
      <c r="T126" s="59"/>
      <c r="U126" s="59"/>
      <c r="V126" s="59"/>
      <c r="W126" s="59"/>
      <c r="X126" s="59"/>
      <c r="Y126" s="59"/>
      <c r="Z126" s="89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1"/>
      <c r="D127" s="42"/>
      <c r="E127" s="104"/>
      <c r="F127" s="105"/>
      <c r="G127" s="105"/>
      <c r="H127" s="105"/>
      <c r="I127" s="106"/>
      <c r="J127" s="107"/>
      <c r="K127" s="108"/>
      <c r="L127" s="109"/>
      <c r="M127" s="43"/>
      <c r="N127" s="16"/>
      <c r="O127" s="16"/>
      <c r="P127" s="16"/>
      <c r="Q127" s="59"/>
      <c r="R127" s="59"/>
      <c r="S127" s="59"/>
      <c r="T127" s="59"/>
      <c r="U127" s="59"/>
      <c r="V127" s="59"/>
      <c r="W127" s="59"/>
      <c r="X127" s="59"/>
      <c r="Y127" s="59"/>
      <c r="Z127" s="89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41"/>
      <c r="D128" s="42"/>
      <c r="E128" s="104"/>
      <c r="F128" s="105"/>
      <c r="G128" s="105"/>
      <c r="H128" s="105"/>
      <c r="I128" s="106"/>
      <c r="J128" s="107"/>
      <c r="K128" s="108"/>
      <c r="L128" s="109"/>
      <c r="M128" s="43"/>
      <c r="N128" s="16"/>
      <c r="O128" s="16"/>
      <c r="P128" s="16"/>
      <c r="Q128" s="59"/>
      <c r="R128" s="59"/>
      <c r="S128" s="59"/>
      <c r="T128" s="59"/>
      <c r="U128" s="59"/>
      <c r="V128" s="59"/>
      <c r="W128" s="59"/>
      <c r="X128" s="59"/>
      <c r="Y128" s="59"/>
      <c r="Z128" s="89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1"/>
      <c r="D129" s="42"/>
      <c r="E129" s="104"/>
      <c r="F129" s="105"/>
      <c r="G129" s="105"/>
      <c r="H129" s="105"/>
      <c r="I129" s="106"/>
      <c r="J129" s="107"/>
      <c r="K129" s="108"/>
      <c r="L129" s="109"/>
      <c r="M129" s="43"/>
      <c r="N129" s="16"/>
      <c r="O129" s="16"/>
      <c r="P129" s="16"/>
      <c r="Q129" s="59"/>
      <c r="R129" s="59"/>
      <c r="S129" s="59"/>
      <c r="T129" s="59"/>
      <c r="U129" s="59"/>
      <c r="V129" s="59"/>
      <c r="W129" s="59"/>
      <c r="X129" s="59"/>
      <c r="Y129" s="59"/>
      <c r="Z129" s="89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1"/>
      <c r="D130" s="42"/>
      <c r="E130" s="104"/>
      <c r="F130" s="105"/>
      <c r="G130" s="105"/>
      <c r="H130" s="105"/>
      <c r="I130" s="106"/>
      <c r="J130" s="107"/>
      <c r="K130" s="108"/>
      <c r="L130" s="109"/>
      <c r="M130" s="43"/>
      <c r="N130" s="16"/>
      <c r="O130" s="16"/>
      <c r="P130" s="16"/>
      <c r="Q130" s="59"/>
      <c r="R130" s="59"/>
      <c r="S130" s="59"/>
      <c r="T130" s="59"/>
      <c r="U130" s="59"/>
      <c r="V130" s="59"/>
      <c r="W130" s="59"/>
      <c r="X130" s="59"/>
      <c r="Y130" s="59"/>
      <c r="Z130" s="89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1"/>
      <c r="D131" s="42"/>
      <c r="E131" s="104"/>
      <c r="F131" s="105"/>
      <c r="G131" s="105"/>
      <c r="H131" s="105"/>
      <c r="I131" s="106"/>
      <c r="J131" s="107"/>
      <c r="K131" s="108"/>
      <c r="L131" s="109"/>
      <c r="M131" s="43"/>
      <c r="N131" s="16"/>
      <c r="O131" s="16"/>
      <c r="P131" s="16"/>
      <c r="Q131" s="59"/>
      <c r="R131" s="59"/>
      <c r="S131" s="59"/>
      <c r="T131" s="59"/>
      <c r="U131" s="59"/>
      <c r="V131" s="59"/>
      <c r="W131" s="59"/>
      <c r="X131" s="59"/>
      <c r="Y131" s="59"/>
      <c r="Z131" s="89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1"/>
      <c r="D132" s="42"/>
      <c r="E132" s="104"/>
      <c r="F132" s="105"/>
      <c r="G132" s="105"/>
      <c r="H132" s="105"/>
      <c r="I132" s="106"/>
      <c r="J132" s="107"/>
      <c r="K132" s="108"/>
      <c r="L132" s="109"/>
      <c r="M132" s="43"/>
      <c r="N132" s="16"/>
      <c r="O132" s="16"/>
      <c r="P132" s="16"/>
      <c r="Q132" s="59"/>
      <c r="R132" s="59"/>
      <c r="S132" s="59"/>
      <c r="T132" s="59"/>
      <c r="U132" s="59"/>
      <c r="V132" s="59"/>
      <c r="W132" s="59"/>
      <c r="X132" s="59"/>
      <c r="Y132" s="59"/>
      <c r="Z132" s="89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1"/>
      <c r="D133" s="42"/>
      <c r="E133" s="104"/>
      <c r="F133" s="105"/>
      <c r="G133" s="105"/>
      <c r="H133" s="105"/>
      <c r="I133" s="106"/>
      <c r="J133" s="107"/>
      <c r="K133" s="108"/>
      <c r="L133" s="109"/>
      <c r="M133" s="43"/>
      <c r="N133" s="16"/>
      <c r="O133" s="16"/>
      <c r="P133" s="16"/>
      <c r="Q133" s="59"/>
      <c r="R133" s="59"/>
      <c r="S133" s="59"/>
      <c r="T133" s="59"/>
      <c r="U133" s="59"/>
      <c r="V133" s="59"/>
      <c r="W133" s="59"/>
      <c r="X133" s="59"/>
      <c r="Y133" s="59"/>
      <c r="Z133" s="89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1"/>
      <c r="D134" s="42"/>
      <c r="E134" s="104"/>
      <c r="F134" s="105"/>
      <c r="G134" s="105"/>
      <c r="H134" s="105"/>
      <c r="I134" s="106"/>
      <c r="J134" s="107"/>
      <c r="K134" s="108"/>
      <c r="L134" s="109"/>
      <c r="M134" s="43"/>
      <c r="N134" s="16"/>
      <c r="O134" s="16"/>
      <c r="P134" s="16"/>
      <c r="Q134" s="59"/>
      <c r="R134" s="59"/>
      <c r="S134" s="59"/>
      <c r="T134" s="59"/>
      <c r="U134" s="59"/>
      <c r="V134" s="59"/>
      <c r="W134" s="59"/>
      <c r="X134" s="59"/>
      <c r="Y134" s="59"/>
      <c r="Z134" s="89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1"/>
      <c r="D135" s="42"/>
      <c r="E135" s="104"/>
      <c r="F135" s="105"/>
      <c r="G135" s="105"/>
      <c r="H135" s="105"/>
      <c r="I135" s="106"/>
      <c r="J135" s="107"/>
      <c r="K135" s="108"/>
      <c r="L135" s="109"/>
      <c r="M135" s="43"/>
      <c r="N135" s="16"/>
      <c r="O135" s="16"/>
      <c r="P135" s="16"/>
      <c r="Q135" s="59"/>
      <c r="R135" s="59"/>
      <c r="S135" s="59"/>
      <c r="T135" s="59"/>
      <c r="U135" s="59"/>
      <c r="V135" s="59"/>
      <c r="W135" s="59"/>
      <c r="X135" s="59"/>
      <c r="Y135" s="59"/>
      <c r="Z135" s="89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1"/>
      <c r="D136" s="42"/>
      <c r="E136" s="104"/>
      <c r="F136" s="105"/>
      <c r="G136" s="105"/>
      <c r="H136" s="105"/>
      <c r="I136" s="106"/>
      <c r="J136" s="107"/>
      <c r="K136" s="108"/>
      <c r="L136" s="109"/>
      <c r="M136" s="43"/>
      <c r="N136" s="16"/>
      <c r="O136" s="16"/>
      <c r="P136" s="16"/>
      <c r="Q136" s="59"/>
      <c r="R136" s="59"/>
      <c r="S136" s="59"/>
      <c r="T136" s="59"/>
      <c r="U136" s="59"/>
      <c r="V136" s="59"/>
      <c r="W136" s="59"/>
      <c r="X136" s="59"/>
      <c r="Y136" s="59"/>
      <c r="Z136" s="89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1"/>
      <c r="D137" s="42"/>
      <c r="E137" s="104"/>
      <c r="F137" s="105"/>
      <c r="G137" s="105"/>
      <c r="H137" s="105"/>
      <c r="I137" s="106"/>
      <c r="J137" s="107"/>
      <c r="K137" s="108"/>
      <c r="L137" s="109"/>
      <c r="M137" s="43"/>
      <c r="N137" s="16"/>
      <c r="O137" s="16"/>
      <c r="P137" s="16"/>
      <c r="Q137" s="59"/>
      <c r="R137" s="59"/>
      <c r="S137" s="59"/>
      <c r="T137" s="59"/>
      <c r="U137" s="59"/>
      <c r="V137" s="59"/>
      <c r="W137" s="59"/>
      <c r="X137" s="59"/>
      <c r="Y137" s="59"/>
      <c r="Z137" s="89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1"/>
      <c r="D138" s="42"/>
      <c r="E138" s="104"/>
      <c r="F138" s="105"/>
      <c r="G138" s="105"/>
      <c r="H138" s="105"/>
      <c r="I138" s="106"/>
      <c r="J138" s="107"/>
      <c r="K138" s="108"/>
      <c r="L138" s="109"/>
      <c r="M138" s="43"/>
      <c r="N138" s="16"/>
      <c r="O138" s="16"/>
      <c r="P138" s="16"/>
      <c r="Q138" s="59"/>
      <c r="R138" s="59"/>
      <c r="S138" s="59"/>
      <c r="T138" s="59"/>
      <c r="U138" s="59"/>
      <c r="V138" s="59"/>
      <c r="W138" s="59"/>
      <c r="X138" s="59"/>
      <c r="Y138" s="59"/>
      <c r="Z138" s="89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1"/>
      <c r="D139" s="42"/>
      <c r="E139" s="104"/>
      <c r="F139" s="105"/>
      <c r="G139" s="105"/>
      <c r="H139" s="105"/>
      <c r="I139" s="106"/>
      <c r="J139" s="107"/>
      <c r="K139" s="108"/>
      <c r="L139" s="109"/>
      <c r="M139" s="43"/>
      <c r="N139" s="16"/>
      <c r="O139" s="16"/>
      <c r="P139" s="16"/>
      <c r="Q139" s="59"/>
      <c r="R139" s="59"/>
      <c r="S139" s="59"/>
      <c r="T139" s="59"/>
      <c r="U139" s="59"/>
      <c r="V139" s="59"/>
      <c r="W139" s="59"/>
      <c r="X139" s="59"/>
      <c r="Y139" s="59"/>
      <c r="Z139" s="89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1"/>
      <c r="D140" s="42"/>
      <c r="E140" s="104"/>
      <c r="F140" s="105"/>
      <c r="G140" s="105"/>
      <c r="H140" s="105"/>
      <c r="I140" s="106"/>
      <c r="J140" s="107"/>
      <c r="K140" s="108"/>
      <c r="L140" s="109"/>
      <c r="M140" s="43"/>
      <c r="N140" s="16"/>
      <c r="O140" s="16"/>
      <c r="P140" s="16"/>
      <c r="Q140" s="59"/>
      <c r="R140" s="59"/>
      <c r="S140" s="59"/>
      <c r="T140" s="59"/>
      <c r="U140" s="59"/>
      <c r="V140" s="59"/>
      <c r="W140" s="59"/>
      <c r="X140" s="59"/>
      <c r="Y140" s="59"/>
      <c r="Z140" s="89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1"/>
      <c r="D141" s="42"/>
      <c r="E141" s="104"/>
      <c r="F141" s="105"/>
      <c r="G141" s="105"/>
      <c r="H141" s="105"/>
      <c r="I141" s="106"/>
      <c r="J141" s="107"/>
      <c r="K141" s="108"/>
      <c r="L141" s="109"/>
      <c r="M141" s="43"/>
      <c r="N141" s="16"/>
      <c r="O141" s="16"/>
      <c r="P141" s="16"/>
      <c r="Q141" s="59"/>
      <c r="R141" s="59"/>
      <c r="S141" s="59"/>
      <c r="T141" s="59"/>
      <c r="U141" s="59"/>
      <c r="V141" s="59"/>
      <c r="W141" s="59"/>
      <c r="X141" s="59"/>
      <c r="Y141" s="59"/>
      <c r="Z141" s="89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1"/>
      <c r="D142" s="42"/>
      <c r="E142" s="104"/>
      <c r="F142" s="105"/>
      <c r="G142" s="105"/>
      <c r="H142" s="105"/>
      <c r="I142" s="106"/>
      <c r="J142" s="107"/>
      <c r="K142" s="108"/>
      <c r="L142" s="109"/>
      <c r="M142" s="43"/>
      <c r="N142" s="16"/>
      <c r="O142" s="16"/>
      <c r="P142" s="16"/>
      <c r="Q142" s="59"/>
      <c r="R142" s="59"/>
      <c r="S142" s="59"/>
      <c r="T142" s="59"/>
      <c r="U142" s="59"/>
      <c r="V142" s="59"/>
      <c r="W142" s="59"/>
      <c r="X142" s="59"/>
      <c r="Y142" s="59"/>
      <c r="Z142" s="89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3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</sheetData>
  <sheetProtection/>
  <mergeCells count="269">
    <mergeCell ref="E22:I22"/>
    <mergeCell ref="J22:L22"/>
    <mergeCell ref="E20:I20"/>
    <mergeCell ref="J20:L20"/>
    <mergeCell ref="E21:I21"/>
    <mergeCell ref="J21:L21"/>
    <mergeCell ref="E39:I39"/>
    <mergeCell ref="J39:L39"/>
    <mergeCell ref="E29:I29"/>
    <mergeCell ref="J29:L29"/>
    <mergeCell ref="E38:I38"/>
    <mergeCell ref="J38:L38"/>
    <mergeCell ref="E37:I37"/>
    <mergeCell ref="J37:L37"/>
    <mergeCell ref="J36:L36"/>
    <mergeCell ref="E36:I36"/>
    <mergeCell ref="E43:I43"/>
    <mergeCell ref="J43:L43"/>
    <mergeCell ref="E42:I42"/>
    <mergeCell ref="J42:L42"/>
    <mergeCell ref="E40:I40"/>
    <mergeCell ref="J40:L40"/>
    <mergeCell ref="E49:I49"/>
    <mergeCell ref="J49:L49"/>
    <mergeCell ref="E45:I45"/>
    <mergeCell ref="J45:L45"/>
    <mergeCell ref="E44:I44"/>
    <mergeCell ref="J44:L44"/>
    <mergeCell ref="E48:I48"/>
    <mergeCell ref="J48:L48"/>
    <mergeCell ref="E46:I46"/>
    <mergeCell ref="J46:L46"/>
    <mergeCell ref="E59:I59"/>
    <mergeCell ref="J59:L59"/>
    <mergeCell ref="E56:I56"/>
    <mergeCell ref="J56:L56"/>
    <mergeCell ref="E57:I57"/>
    <mergeCell ref="J57:L57"/>
    <mergeCell ref="E58:I58"/>
    <mergeCell ref="J58:L58"/>
    <mergeCell ref="E64:I64"/>
    <mergeCell ref="J64:L64"/>
    <mergeCell ref="E65:I65"/>
    <mergeCell ref="J65:L65"/>
    <mergeCell ref="E68:I68"/>
    <mergeCell ref="J68:L68"/>
    <mergeCell ref="E67:I67"/>
    <mergeCell ref="J67:L67"/>
    <mergeCell ref="E69:I69"/>
    <mergeCell ref="J69:L69"/>
    <mergeCell ref="E66:I66"/>
    <mergeCell ref="J66:L66"/>
    <mergeCell ref="E76:I76"/>
    <mergeCell ref="J76:L76"/>
    <mergeCell ref="E75:I75"/>
    <mergeCell ref="J75:L75"/>
    <mergeCell ref="E73:I73"/>
    <mergeCell ref="J73:L73"/>
    <mergeCell ref="E79:I79"/>
    <mergeCell ref="J79:L79"/>
    <mergeCell ref="E77:I77"/>
    <mergeCell ref="J77:L77"/>
    <mergeCell ref="E78:I78"/>
    <mergeCell ref="J78:L78"/>
    <mergeCell ref="E88:I88"/>
    <mergeCell ref="J88:L88"/>
    <mergeCell ref="E86:I86"/>
    <mergeCell ref="J86:L86"/>
    <mergeCell ref="E87:I87"/>
    <mergeCell ref="J87:L87"/>
    <mergeCell ref="E92:I92"/>
    <mergeCell ref="J92:L92"/>
    <mergeCell ref="E89:I89"/>
    <mergeCell ref="J89:L89"/>
    <mergeCell ref="E90:I90"/>
    <mergeCell ref="J90:L90"/>
    <mergeCell ref="E91:I91"/>
    <mergeCell ref="J91:L91"/>
    <mergeCell ref="E110:I110"/>
    <mergeCell ref="J110:L110"/>
    <mergeCell ref="E109:I109"/>
    <mergeCell ref="J109:L109"/>
    <mergeCell ref="E118:I118"/>
    <mergeCell ref="J118:L118"/>
    <mergeCell ref="E117:I117"/>
    <mergeCell ref="J117:L117"/>
    <mergeCell ref="E115:I115"/>
    <mergeCell ref="J115:L115"/>
    <mergeCell ref="E120:I120"/>
    <mergeCell ref="J120:L120"/>
    <mergeCell ref="E119:I119"/>
    <mergeCell ref="J119:L119"/>
    <mergeCell ref="E122:I122"/>
    <mergeCell ref="J122:L122"/>
    <mergeCell ref="E121:I121"/>
    <mergeCell ref="J121:L121"/>
    <mergeCell ref="E129:I129"/>
    <mergeCell ref="J129:L129"/>
    <mergeCell ref="E127:I127"/>
    <mergeCell ref="J127:L127"/>
    <mergeCell ref="E128:I128"/>
    <mergeCell ref="J128:L128"/>
    <mergeCell ref="E136:I136"/>
    <mergeCell ref="J136:L136"/>
    <mergeCell ref="E134:I134"/>
    <mergeCell ref="J134:L134"/>
    <mergeCell ref="E135:I135"/>
    <mergeCell ref="J135:L135"/>
    <mergeCell ref="E139:I139"/>
    <mergeCell ref="J139:L139"/>
    <mergeCell ref="E137:I137"/>
    <mergeCell ref="J137:L137"/>
    <mergeCell ref="E138:I138"/>
    <mergeCell ref="J138:L138"/>
    <mergeCell ref="E140:I140"/>
    <mergeCell ref="J140:L140"/>
    <mergeCell ref="E141:I141"/>
    <mergeCell ref="J141:L141"/>
    <mergeCell ref="E142:I142"/>
    <mergeCell ref="J142:L142"/>
    <mergeCell ref="Q13:X13"/>
    <mergeCell ref="A1:O1"/>
    <mergeCell ref="A2:O2"/>
    <mergeCell ref="E14:I14"/>
    <mergeCell ref="J14:L14"/>
    <mergeCell ref="Q3:S3"/>
    <mergeCell ref="T3:X3"/>
    <mergeCell ref="AD3:AN3"/>
    <mergeCell ref="Q6:S6"/>
    <mergeCell ref="T6:X6"/>
    <mergeCell ref="Q10:X10"/>
    <mergeCell ref="Q9:X9"/>
    <mergeCell ref="Q12:X12"/>
    <mergeCell ref="E131:I131"/>
    <mergeCell ref="J131:L131"/>
    <mergeCell ref="E130:I130"/>
    <mergeCell ref="J130:L130"/>
    <mergeCell ref="E133:I133"/>
    <mergeCell ref="J133:L133"/>
    <mergeCell ref="E132:I132"/>
    <mergeCell ref="J132:L132"/>
    <mergeCell ref="E126:I126"/>
    <mergeCell ref="J126:L126"/>
    <mergeCell ref="E123:I123"/>
    <mergeCell ref="J123:L123"/>
    <mergeCell ref="E124:I124"/>
    <mergeCell ref="J124:L124"/>
    <mergeCell ref="E125:I125"/>
    <mergeCell ref="J125:L125"/>
    <mergeCell ref="E116:I116"/>
    <mergeCell ref="J116:L116"/>
    <mergeCell ref="E114:I114"/>
    <mergeCell ref="J114:L114"/>
    <mergeCell ref="E111:I111"/>
    <mergeCell ref="J111:L111"/>
    <mergeCell ref="E112:I112"/>
    <mergeCell ref="J112:L112"/>
    <mergeCell ref="E113:I113"/>
    <mergeCell ref="J113:L113"/>
    <mergeCell ref="E108:I108"/>
    <mergeCell ref="J108:L108"/>
    <mergeCell ref="E105:I105"/>
    <mergeCell ref="J105:L105"/>
    <mergeCell ref="E106:I106"/>
    <mergeCell ref="J106:L106"/>
    <mergeCell ref="E107:I107"/>
    <mergeCell ref="J107:L107"/>
    <mergeCell ref="E104:I104"/>
    <mergeCell ref="J104:L104"/>
    <mergeCell ref="E101:I101"/>
    <mergeCell ref="J101:L101"/>
    <mergeCell ref="E102:I102"/>
    <mergeCell ref="J102:L102"/>
    <mergeCell ref="E103:I103"/>
    <mergeCell ref="J103:L103"/>
    <mergeCell ref="E100:I100"/>
    <mergeCell ref="J100:L100"/>
    <mergeCell ref="E97:I97"/>
    <mergeCell ref="J97:L97"/>
    <mergeCell ref="E99:I99"/>
    <mergeCell ref="J99:L99"/>
    <mergeCell ref="E98:I98"/>
    <mergeCell ref="J98:L98"/>
    <mergeCell ref="E83:I83"/>
    <mergeCell ref="J83:L83"/>
    <mergeCell ref="E96:I96"/>
    <mergeCell ref="J96:L96"/>
    <mergeCell ref="E93:I93"/>
    <mergeCell ref="J93:L93"/>
    <mergeCell ref="E94:I94"/>
    <mergeCell ref="J94:L94"/>
    <mergeCell ref="E95:I95"/>
    <mergeCell ref="J95:L95"/>
    <mergeCell ref="E84:I84"/>
    <mergeCell ref="J84:L84"/>
    <mergeCell ref="E85:I85"/>
    <mergeCell ref="J85:L85"/>
    <mergeCell ref="E80:I80"/>
    <mergeCell ref="J80:L80"/>
    <mergeCell ref="E81:I81"/>
    <mergeCell ref="J81:L81"/>
    <mergeCell ref="E82:I82"/>
    <mergeCell ref="J82:L82"/>
    <mergeCell ref="E74:I74"/>
    <mergeCell ref="J74:L74"/>
    <mergeCell ref="E63:I63"/>
    <mergeCell ref="J63:L63"/>
    <mergeCell ref="E71:I71"/>
    <mergeCell ref="J71:L71"/>
    <mergeCell ref="E72:I72"/>
    <mergeCell ref="J72:L72"/>
    <mergeCell ref="E70:I70"/>
    <mergeCell ref="J70:L70"/>
    <mergeCell ref="E62:I62"/>
    <mergeCell ref="J62:L62"/>
    <mergeCell ref="E60:I60"/>
    <mergeCell ref="J60:L60"/>
    <mergeCell ref="E61:I61"/>
    <mergeCell ref="J61:L61"/>
    <mergeCell ref="E50:I50"/>
    <mergeCell ref="J50:L50"/>
    <mergeCell ref="E51:I51"/>
    <mergeCell ref="J51:L51"/>
    <mergeCell ref="E55:I55"/>
    <mergeCell ref="J55:L55"/>
    <mergeCell ref="E53:I53"/>
    <mergeCell ref="J53:L53"/>
    <mergeCell ref="E54:I54"/>
    <mergeCell ref="J54:L54"/>
    <mergeCell ref="E34:I34"/>
    <mergeCell ref="J34:L34"/>
    <mergeCell ref="E32:I32"/>
    <mergeCell ref="J32:L32"/>
    <mergeCell ref="E52:I52"/>
    <mergeCell ref="J52:L52"/>
    <mergeCell ref="E47:I47"/>
    <mergeCell ref="J47:L47"/>
    <mergeCell ref="E41:I41"/>
    <mergeCell ref="J41:L41"/>
    <mergeCell ref="E27:I27"/>
    <mergeCell ref="J27:L27"/>
    <mergeCell ref="E25:I25"/>
    <mergeCell ref="J25:L25"/>
    <mergeCell ref="J35:L35"/>
    <mergeCell ref="E35:I35"/>
    <mergeCell ref="E28:I28"/>
    <mergeCell ref="J28:L28"/>
    <mergeCell ref="E33:I33"/>
    <mergeCell ref="J33:L33"/>
    <mergeCell ref="E30:I30"/>
    <mergeCell ref="J30:L30"/>
    <mergeCell ref="E17:I17"/>
    <mergeCell ref="J17:L17"/>
    <mergeCell ref="E31:I31"/>
    <mergeCell ref="J31:L31"/>
    <mergeCell ref="E23:I23"/>
    <mergeCell ref="J23:L23"/>
    <mergeCell ref="E26:I26"/>
    <mergeCell ref="J26:L26"/>
    <mergeCell ref="E15:I15"/>
    <mergeCell ref="J15:L15"/>
    <mergeCell ref="E16:I16"/>
    <mergeCell ref="J16:L16"/>
    <mergeCell ref="E24:I24"/>
    <mergeCell ref="J24:L24"/>
    <mergeCell ref="E19:I19"/>
    <mergeCell ref="J19:L19"/>
    <mergeCell ref="E18:I18"/>
    <mergeCell ref="J18:L18"/>
  </mergeCells>
  <printOptions/>
  <pageMargins left="0.5" right="0.17" top="0.44" bottom="0.42" header="0.4" footer="0.42"/>
  <pageSetup fitToHeight="1" fitToWidth="1" horizontalDpi="300" verticalDpi="3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AN211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41.57421875" style="0" customWidth="1"/>
    <col min="4" max="4" width="3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0.75" customHeight="1">
      <c r="A1" s="110" t="s">
        <v>107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4"/>
      <c r="Q1" s="100">
        <v>44149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5"/>
      <c r="Q2" s="26" t="s">
        <v>0</v>
      </c>
      <c r="R2" s="57"/>
      <c r="S2" s="58"/>
      <c r="T2" s="58"/>
      <c r="U2" s="58"/>
      <c r="V2" s="58"/>
      <c r="W2" s="58"/>
      <c r="X2" s="58"/>
      <c r="Y2" s="31" t="s">
        <v>0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4" t="s">
        <v>14</v>
      </c>
      <c r="D3" s="49"/>
      <c r="E3" s="49">
        <v>18</v>
      </c>
      <c r="F3" s="49"/>
      <c r="G3" s="49">
        <v>13</v>
      </c>
      <c r="H3" s="49">
        <v>3</v>
      </c>
      <c r="I3" s="49">
        <v>2</v>
      </c>
      <c r="J3" s="49"/>
      <c r="K3" s="46">
        <v>22241</v>
      </c>
      <c r="L3" s="46"/>
      <c r="M3" s="47">
        <f>K3/159</f>
        <v>139.88050314465409</v>
      </c>
      <c r="N3" s="46"/>
      <c r="O3" s="48">
        <v>51</v>
      </c>
      <c r="P3" s="102"/>
      <c r="Q3" s="26" t="s">
        <v>3</v>
      </c>
      <c r="R3" s="57"/>
      <c r="S3" s="58"/>
      <c r="T3" s="58"/>
      <c r="U3" s="58"/>
      <c r="V3" s="58"/>
      <c r="W3" s="58"/>
      <c r="X3" s="58"/>
      <c r="Y3" s="31" t="s">
        <v>1</v>
      </c>
      <c r="Z3" s="59"/>
      <c r="AA3" s="7"/>
      <c r="AB3" s="8"/>
      <c r="AC3" s="9"/>
      <c r="AD3" s="120" t="s">
        <v>0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27.75">
      <c r="A4" s="90">
        <v>2</v>
      </c>
      <c r="B4" s="90"/>
      <c r="C4" s="50" t="s">
        <v>24</v>
      </c>
      <c r="D4" s="51"/>
      <c r="E4" s="51">
        <v>18</v>
      </c>
      <c r="F4" s="51"/>
      <c r="G4" s="51">
        <v>13</v>
      </c>
      <c r="H4" s="51">
        <v>2</v>
      </c>
      <c r="I4" s="51">
        <v>3</v>
      </c>
      <c r="J4" s="51"/>
      <c r="K4" s="52">
        <v>22298</v>
      </c>
      <c r="L4" s="52"/>
      <c r="M4" s="53">
        <f>K4/162</f>
        <v>137.64197530864197</v>
      </c>
      <c r="N4" s="52"/>
      <c r="O4" s="54">
        <v>51</v>
      </c>
      <c r="P4" s="102"/>
      <c r="Q4" s="117" t="s">
        <v>190</v>
      </c>
      <c r="R4" s="118"/>
      <c r="S4" s="119"/>
      <c r="T4" s="127" t="s">
        <v>14</v>
      </c>
      <c r="U4" s="128"/>
      <c r="V4" s="128"/>
      <c r="W4" s="128"/>
      <c r="X4" s="129"/>
      <c r="Y4" s="56">
        <v>212</v>
      </c>
      <c r="Z4" s="60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9"/>
      <c r="C5" s="44" t="s">
        <v>39</v>
      </c>
      <c r="D5" s="49"/>
      <c r="E5" s="49">
        <v>18</v>
      </c>
      <c r="F5" s="49"/>
      <c r="G5" s="49">
        <v>11</v>
      </c>
      <c r="H5" s="49">
        <v>1</v>
      </c>
      <c r="I5" s="49">
        <v>6</v>
      </c>
      <c r="J5" s="49"/>
      <c r="K5" s="46">
        <v>21855</v>
      </c>
      <c r="L5" s="46"/>
      <c r="M5" s="47">
        <f>K5/162</f>
        <v>134.90740740740742</v>
      </c>
      <c r="N5" s="46"/>
      <c r="O5" s="48">
        <v>42.5</v>
      </c>
      <c r="P5" s="102"/>
      <c r="Q5" s="61"/>
      <c r="R5" s="61"/>
      <c r="S5" s="61"/>
      <c r="T5" s="61"/>
      <c r="U5" s="61"/>
      <c r="V5" s="61"/>
      <c r="W5" s="61"/>
      <c r="X5" s="61"/>
      <c r="Y5" s="61"/>
      <c r="Z5" s="62"/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4" t="s">
        <v>181</v>
      </c>
      <c r="D6" s="49"/>
      <c r="E6" s="49">
        <v>18</v>
      </c>
      <c r="F6" s="49"/>
      <c r="G6" s="49">
        <v>7</v>
      </c>
      <c r="H6" s="49">
        <v>2</v>
      </c>
      <c r="I6" s="49">
        <v>9</v>
      </c>
      <c r="J6" s="49"/>
      <c r="K6" s="46">
        <v>22159</v>
      </c>
      <c r="L6" s="46"/>
      <c r="M6" s="47">
        <f>K6/162</f>
        <v>136.78395061728395</v>
      </c>
      <c r="N6" s="46"/>
      <c r="O6" s="48">
        <v>36</v>
      </c>
      <c r="P6" s="102"/>
      <c r="Q6" s="26" t="s">
        <v>4</v>
      </c>
      <c r="R6" s="57"/>
      <c r="S6" s="58"/>
      <c r="T6" s="58"/>
      <c r="U6" s="58"/>
      <c r="V6" s="58"/>
      <c r="W6" s="58"/>
      <c r="X6" s="58"/>
      <c r="Y6" s="31" t="s">
        <v>1</v>
      </c>
      <c r="Z6" s="63" t="s">
        <v>2</v>
      </c>
      <c r="AA6" s="10"/>
      <c r="AB6" s="8"/>
      <c r="AC6" s="1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4" t="s">
        <v>25</v>
      </c>
      <c r="D7" s="49"/>
      <c r="E7" s="49">
        <v>18</v>
      </c>
      <c r="F7" s="49"/>
      <c r="G7" s="49">
        <v>5</v>
      </c>
      <c r="H7" s="49">
        <v>2</v>
      </c>
      <c r="I7" s="49">
        <v>11</v>
      </c>
      <c r="J7" s="49"/>
      <c r="K7" s="46">
        <v>20654</v>
      </c>
      <c r="L7" s="46"/>
      <c r="M7" s="47">
        <f>K7/159</f>
        <v>129.8993710691824</v>
      </c>
      <c r="N7" s="46">
        <v>0</v>
      </c>
      <c r="O7" s="48">
        <v>29</v>
      </c>
      <c r="P7" s="102"/>
      <c r="Q7" s="117" t="s">
        <v>339</v>
      </c>
      <c r="R7" s="118"/>
      <c r="S7" s="119"/>
      <c r="T7" s="127" t="s">
        <v>24</v>
      </c>
      <c r="U7" s="128"/>
      <c r="V7" s="128"/>
      <c r="W7" s="128"/>
      <c r="X7" s="129"/>
      <c r="Y7" s="56">
        <v>551</v>
      </c>
      <c r="Z7" s="64">
        <f>Y7/3</f>
        <v>183.66666666666666</v>
      </c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38</v>
      </c>
      <c r="D8" s="44"/>
      <c r="E8" s="49">
        <v>18</v>
      </c>
      <c r="F8" s="49"/>
      <c r="G8" s="49">
        <v>6</v>
      </c>
      <c r="H8" s="49">
        <v>2</v>
      </c>
      <c r="I8" s="49">
        <v>10</v>
      </c>
      <c r="J8" s="49"/>
      <c r="K8" s="46">
        <v>19093</v>
      </c>
      <c r="L8" s="46"/>
      <c r="M8" s="47">
        <f>K8/150</f>
        <v>127.28666666666666</v>
      </c>
      <c r="N8" s="46"/>
      <c r="O8" s="48">
        <v>27.5</v>
      </c>
      <c r="P8" s="102"/>
      <c r="Q8" s="61"/>
      <c r="R8" s="61"/>
      <c r="S8" s="61"/>
      <c r="T8" s="61"/>
      <c r="U8" s="61"/>
      <c r="V8" s="61"/>
      <c r="W8" s="61"/>
      <c r="X8" s="61"/>
      <c r="Y8" s="61"/>
      <c r="Z8" s="61"/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4" t="s">
        <v>104</v>
      </c>
      <c r="D9" s="45"/>
      <c r="E9" s="45">
        <v>18</v>
      </c>
      <c r="F9" s="45"/>
      <c r="G9" s="45">
        <v>2</v>
      </c>
      <c r="H9" s="45">
        <v>0</v>
      </c>
      <c r="I9" s="45">
        <v>16</v>
      </c>
      <c r="J9" s="45"/>
      <c r="K9" s="46">
        <v>19456</v>
      </c>
      <c r="L9" s="46"/>
      <c r="M9" s="47">
        <f>K9/162</f>
        <v>120.09876543209876</v>
      </c>
      <c r="N9" s="46"/>
      <c r="O9" s="48">
        <v>15</v>
      </c>
      <c r="P9" s="102"/>
      <c r="Q9" s="26" t="s">
        <v>26</v>
      </c>
      <c r="R9" s="57"/>
      <c r="S9" s="58"/>
      <c r="T9" s="58"/>
      <c r="U9" s="58"/>
      <c r="V9" s="58"/>
      <c r="W9" s="58"/>
      <c r="X9" s="58"/>
      <c r="Y9" s="31" t="s">
        <v>1</v>
      </c>
      <c r="Z9" s="65" t="s">
        <v>2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 t="s">
        <v>0</v>
      </c>
      <c r="B10" s="27" t="s">
        <v>0</v>
      </c>
      <c r="C10" s="44" t="s">
        <v>0</v>
      </c>
      <c r="D10" s="49"/>
      <c r="E10" s="49"/>
      <c r="F10" s="49"/>
      <c r="G10" s="49"/>
      <c r="H10" s="49"/>
      <c r="I10" s="49"/>
      <c r="J10" s="49"/>
      <c r="K10" s="46"/>
      <c r="L10" s="46"/>
      <c r="M10" s="47" t="s">
        <v>0</v>
      </c>
      <c r="N10" s="46"/>
      <c r="O10" s="48"/>
      <c r="P10" s="102"/>
      <c r="Q10" s="122" t="s">
        <v>38</v>
      </c>
      <c r="R10" s="123"/>
      <c r="S10" s="123"/>
      <c r="T10" s="123"/>
      <c r="U10" s="123"/>
      <c r="V10" s="123"/>
      <c r="W10" s="123"/>
      <c r="X10" s="124"/>
      <c r="Y10" s="56">
        <v>535</v>
      </c>
      <c r="Z10" s="64">
        <f>Y10/3</f>
        <v>178.33333333333334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/>
      <c r="B11" s="29"/>
      <c r="C11" s="55"/>
      <c r="D11" s="49"/>
      <c r="E11" s="49"/>
      <c r="F11" s="49"/>
      <c r="G11" s="49"/>
      <c r="H11" s="49"/>
      <c r="I11" s="49"/>
      <c r="J11" s="49"/>
      <c r="K11" s="46"/>
      <c r="L11" s="46"/>
      <c r="M11" s="47"/>
      <c r="N11" s="46"/>
      <c r="O11" s="48"/>
      <c r="P11" s="28"/>
      <c r="Q11" s="125"/>
      <c r="R11" s="126"/>
      <c r="S11" s="126"/>
      <c r="T11" s="126"/>
      <c r="U11" s="126"/>
      <c r="V11" s="126"/>
      <c r="W11" s="126"/>
      <c r="X11" s="126"/>
      <c r="Y11" s="92"/>
      <c r="Z11" s="93"/>
      <c r="AA11" s="12"/>
      <c r="AB11" s="8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29"/>
      <c r="B12" s="29"/>
      <c r="C12" s="44"/>
      <c r="D12" s="49"/>
      <c r="E12" s="49"/>
      <c r="F12" s="49"/>
      <c r="G12" s="49"/>
      <c r="H12" s="49"/>
      <c r="I12" s="49"/>
      <c r="J12" s="49"/>
      <c r="K12" s="46"/>
      <c r="L12" s="46"/>
      <c r="M12" s="47"/>
      <c r="N12" s="46"/>
      <c r="O12" s="48"/>
      <c r="P12" s="28"/>
      <c r="Q12" s="26" t="s">
        <v>5</v>
      </c>
      <c r="R12" s="57"/>
      <c r="S12" s="58"/>
      <c r="T12" s="58"/>
      <c r="U12" s="58"/>
      <c r="V12" s="58"/>
      <c r="W12" s="58"/>
      <c r="X12" s="58"/>
      <c r="Y12" s="31" t="s">
        <v>1</v>
      </c>
      <c r="Z12" s="65" t="s">
        <v>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29"/>
      <c r="B13" s="29"/>
      <c r="C13" s="44"/>
      <c r="D13" s="49"/>
      <c r="E13" s="49"/>
      <c r="F13" s="49"/>
      <c r="G13" s="49"/>
      <c r="H13" s="49"/>
      <c r="I13" s="49"/>
      <c r="J13" s="49"/>
      <c r="K13" s="46"/>
      <c r="L13" s="46"/>
      <c r="M13" s="47"/>
      <c r="N13" s="46"/>
      <c r="O13" s="48"/>
      <c r="P13" s="28"/>
      <c r="Q13" s="122" t="s">
        <v>38</v>
      </c>
      <c r="R13" s="123"/>
      <c r="S13" s="123"/>
      <c r="T13" s="123"/>
      <c r="U13" s="123"/>
      <c r="V13" s="123"/>
      <c r="W13" s="123"/>
      <c r="X13" s="124"/>
      <c r="Y13" s="56">
        <v>1464</v>
      </c>
      <c r="Z13" s="64">
        <f>Y13/9</f>
        <v>162.66666666666666</v>
      </c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customHeight="1">
      <c r="A14" s="94" t="s">
        <v>48</v>
      </c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0"/>
      <c r="Q14" s="21"/>
      <c r="R14" s="36"/>
      <c r="S14" s="37"/>
      <c r="T14" s="38"/>
      <c r="U14" s="38"/>
      <c r="V14" s="38"/>
      <c r="W14" s="38"/>
      <c r="X14" s="38"/>
      <c r="Y14" s="39"/>
      <c r="Z14" s="40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1" t="s">
        <v>223</v>
      </c>
      <c r="B16" s="14"/>
      <c r="C16" s="41" t="s">
        <v>181</v>
      </c>
      <c r="D16" s="42" t="s">
        <v>0</v>
      </c>
      <c r="E16" s="104" t="s">
        <v>39</v>
      </c>
      <c r="F16" s="105"/>
      <c r="G16" s="105"/>
      <c r="H16" s="105"/>
      <c r="I16" s="106"/>
      <c r="J16" s="107" t="s">
        <v>424</v>
      </c>
      <c r="K16" s="108"/>
      <c r="L16" s="109"/>
      <c r="M16" s="43" t="s">
        <v>53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1"/>
      <c r="B17" s="14"/>
      <c r="C17" s="41" t="s">
        <v>24</v>
      </c>
      <c r="D17" s="42" t="s">
        <v>0</v>
      </c>
      <c r="E17" s="104" t="s">
        <v>14</v>
      </c>
      <c r="F17" s="105"/>
      <c r="G17" s="105"/>
      <c r="H17" s="105"/>
      <c r="I17" s="106"/>
      <c r="J17" s="107" t="s">
        <v>425</v>
      </c>
      <c r="K17" s="108"/>
      <c r="L17" s="109"/>
      <c r="M17" s="43" t="s">
        <v>44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1"/>
      <c r="B18" s="14"/>
      <c r="C18" s="41" t="s">
        <v>38</v>
      </c>
      <c r="D18" s="42" t="s">
        <v>0</v>
      </c>
      <c r="E18" s="104" t="s">
        <v>25</v>
      </c>
      <c r="F18" s="105"/>
      <c r="G18" s="105"/>
      <c r="H18" s="105"/>
      <c r="I18" s="106"/>
      <c r="J18" s="107" t="s">
        <v>426</v>
      </c>
      <c r="K18" s="108"/>
      <c r="L18" s="109"/>
      <c r="M18" s="43" t="s">
        <v>16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1" t="s">
        <v>210</v>
      </c>
      <c r="B19" s="14"/>
      <c r="C19" s="41" t="s">
        <v>181</v>
      </c>
      <c r="D19" s="42" t="s">
        <v>0</v>
      </c>
      <c r="E19" s="104" t="s">
        <v>24</v>
      </c>
      <c r="F19" s="105"/>
      <c r="G19" s="105"/>
      <c r="H19" s="105"/>
      <c r="I19" s="106"/>
      <c r="J19" s="107" t="s">
        <v>417</v>
      </c>
      <c r="K19" s="108"/>
      <c r="L19" s="109"/>
      <c r="M19" s="43" t="s">
        <v>53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1"/>
      <c r="B20" s="14"/>
      <c r="C20" s="41" t="s">
        <v>25</v>
      </c>
      <c r="D20" s="42" t="s">
        <v>0</v>
      </c>
      <c r="E20" s="104" t="s">
        <v>104</v>
      </c>
      <c r="F20" s="105"/>
      <c r="G20" s="105"/>
      <c r="H20" s="105"/>
      <c r="I20" s="106"/>
      <c r="J20" s="107" t="s">
        <v>418</v>
      </c>
      <c r="K20" s="108"/>
      <c r="L20" s="109"/>
      <c r="M20" s="43" t="s">
        <v>71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1"/>
      <c r="B21" s="14"/>
      <c r="C21" s="41" t="s">
        <v>39</v>
      </c>
      <c r="D21" s="42" t="s">
        <v>0</v>
      </c>
      <c r="E21" s="104" t="s">
        <v>14</v>
      </c>
      <c r="F21" s="105"/>
      <c r="G21" s="105"/>
      <c r="H21" s="105"/>
      <c r="I21" s="106"/>
      <c r="J21" s="107" t="s">
        <v>419</v>
      </c>
      <c r="K21" s="108"/>
      <c r="L21" s="109"/>
      <c r="M21" s="43" t="s">
        <v>47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1" t="s">
        <v>182</v>
      </c>
      <c r="B22" s="14"/>
      <c r="C22" s="41" t="s">
        <v>24</v>
      </c>
      <c r="D22" s="42" t="s">
        <v>0</v>
      </c>
      <c r="E22" s="104" t="s">
        <v>104</v>
      </c>
      <c r="F22" s="105"/>
      <c r="G22" s="105"/>
      <c r="H22" s="105"/>
      <c r="I22" s="106"/>
      <c r="J22" s="107" t="s">
        <v>387</v>
      </c>
      <c r="K22" s="108"/>
      <c r="L22" s="109"/>
      <c r="M22" s="43" t="s">
        <v>71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1" t="s">
        <v>169</v>
      </c>
      <c r="B23" s="14"/>
      <c r="C23" s="41" t="s">
        <v>39</v>
      </c>
      <c r="D23" s="42" t="s">
        <v>0</v>
      </c>
      <c r="E23" s="104" t="s">
        <v>104</v>
      </c>
      <c r="F23" s="105"/>
      <c r="G23" s="105"/>
      <c r="H23" s="105"/>
      <c r="I23" s="106"/>
      <c r="J23" s="107" t="s">
        <v>388</v>
      </c>
      <c r="K23" s="108"/>
      <c r="L23" s="109"/>
      <c r="M23" s="43" t="s">
        <v>71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1"/>
      <c r="B24" s="14"/>
      <c r="C24" s="41" t="s">
        <v>38</v>
      </c>
      <c r="D24" s="42" t="s">
        <v>0</v>
      </c>
      <c r="E24" s="104" t="s">
        <v>24</v>
      </c>
      <c r="F24" s="105"/>
      <c r="G24" s="105"/>
      <c r="H24" s="105"/>
      <c r="I24" s="106"/>
      <c r="J24" s="107" t="s">
        <v>389</v>
      </c>
      <c r="K24" s="108"/>
      <c r="L24" s="109"/>
      <c r="M24" s="43" t="s">
        <v>44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1"/>
      <c r="B25" s="14"/>
      <c r="C25" s="41" t="s">
        <v>25</v>
      </c>
      <c r="D25" s="42" t="s">
        <v>0</v>
      </c>
      <c r="E25" s="104" t="s">
        <v>181</v>
      </c>
      <c r="F25" s="105"/>
      <c r="G25" s="105"/>
      <c r="H25" s="105"/>
      <c r="I25" s="106"/>
      <c r="J25" s="107" t="s">
        <v>390</v>
      </c>
      <c r="K25" s="108"/>
      <c r="L25" s="109"/>
      <c r="M25" s="43" t="s">
        <v>47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1" t="s">
        <v>364</v>
      </c>
      <c r="B26" s="14"/>
      <c r="C26" s="41" t="s">
        <v>38</v>
      </c>
      <c r="D26" s="42" t="s">
        <v>0</v>
      </c>
      <c r="E26" s="104" t="s">
        <v>39</v>
      </c>
      <c r="F26" s="105"/>
      <c r="G26" s="105"/>
      <c r="H26" s="105"/>
      <c r="I26" s="106"/>
      <c r="J26" s="107" t="s">
        <v>371</v>
      </c>
      <c r="K26" s="108"/>
      <c r="L26" s="109"/>
      <c r="M26" s="43" t="s">
        <v>71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1"/>
      <c r="B27" s="14"/>
      <c r="C27" s="41" t="s">
        <v>25</v>
      </c>
      <c r="D27" s="42" t="s">
        <v>0</v>
      </c>
      <c r="E27" s="104" t="s">
        <v>14</v>
      </c>
      <c r="F27" s="105"/>
      <c r="G27" s="105"/>
      <c r="H27" s="105"/>
      <c r="I27" s="106"/>
      <c r="J27" s="107" t="s">
        <v>372</v>
      </c>
      <c r="K27" s="108"/>
      <c r="L27" s="109"/>
      <c r="M27" s="43" t="s">
        <v>16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1" t="s">
        <v>341</v>
      </c>
      <c r="B28" s="14"/>
      <c r="C28" s="41" t="s">
        <v>25</v>
      </c>
      <c r="D28" s="42" t="s">
        <v>0</v>
      </c>
      <c r="E28" s="104" t="s">
        <v>39</v>
      </c>
      <c r="F28" s="105"/>
      <c r="G28" s="105"/>
      <c r="H28" s="105"/>
      <c r="I28" s="106"/>
      <c r="J28" s="107" t="s">
        <v>350</v>
      </c>
      <c r="K28" s="108"/>
      <c r="L28" s="109"/>
      <c r="M28" s="43" t="s">
        <v>53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1"/>
      <c r="B29" s="14"/>
      <c r="C29" s="41" t="s">
        <v>181</v>
      </c>
      <c r="D29" s="42" t="s">
        <v>0</v>
      </c>
      <c r="E29" s="104" t="s">
        <v>38</v>
      </c>
      <c r="F29" s="105"/>
      <c r="G29" s="105"/>
      <c r="H29" s="105"/>
      <c r="I29" s="106"/>
      <c r="J29" s="107" t="s">
        <v>351</v>
      </c>
      <c r="K29" s="108"/>
      <c r="L29" s="109"/>
      <c r="M29" s="43" t="s">
        <v>71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1"/>
      <c r="B30" s="14"/>
      <c r="C30" s="41" t="s">
        <v>104</v>
      </c>
      <c r="D30" s="42" t="s">
        <v>0</v>
      </c>
      <c r="E30" s="104" t="s">
        <v>14</v>
      </c>
      <c r="F30" s="105"/>
      <c r="G30" s="105"/>
      <c r="H30" s="105"/>
      <c r="I30" s="106"/>
      <c r="J30" s="107" t="s">
        <v>352</v>
      </c>
      <c r="K30" s="108"/>
      <c r="L30" s="109"/>
      <c r="M30" s="43" t="s">
        <v>53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1" t="s">
        <v>329</v>
      </c>
      <c r="B31" s="14"/>
      <c r="C31" s="41" t="s">
        <v>104</v>
      </c>
      <c r="D31" s="42" t="s">
        <v>0</v>
      </c>
      <c r="E31" s="104" t="s">
        <v>38</v>
      </c>
      <c r="F31" s="105"/>
      <c r="G31" s="105"/>
      <c r="H31" s="105"/>
      <c r="I31" s="106"/>
      <c r="J31" s="107" t="s">
        <v>336</v>
      </c>
      <c r="K31" s="108"/>
      <c r="L31" s="109"/>
      <c r="M31" s="43" t="s">
        <v>246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1"/>
      <c r="B32" s="14"/>
      <c r="C32" s="41" t="s">
        <v>39</v>
      </c>
      <c r="D32" s="42" t="s">
        <v>0</v>
      </c>
      <c r="E32" s="104" t="s">
        <v>24</v>
      </c>
      <c r="F32" s="105"/>
      <c r="G32" s="105"/>
      <c r="H32" s="105"/>
      <c r="I32" s="106"/>
      <c r="J32" s="107" t="s">
        <v>337</v>
      </c>
      <c r="K32" s="108"/>
      <c r="L32" s="109"/>
      <c r="M32" s="43" t="s">
        <v>53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1"/>
      <c r="B33" s="14"/>
      <c r="C33" s="41" t="s">
        <v>14</v>
      </c>
      <c r="D33" s="42" t="s">
        <v>0</v>
      </c>
      <c r="E33" s="104" t="s">
        <v>181</v>
      </c>
      <c r="F33" s="105"/>
      <c r="G33" s="105"/>
      <c r="H33" s="105"/>
      <c r="I33" s="106"/>
      <c r="J33" s="107" t="s">
        <v>338</v>
      </c>
      <c r="K33" s="108"/>
      <c r="L33" s="109"/>
      <c r="M33" s="43" t="s">
        <v>44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1" t="s">
        <v>312</v>
      </c>
      <c r="B34" s="14"/>
      <c r="C34" s="41" t="s">
        <v>104</v>
      </c>
      <c r="D34" s="42" t="s">
        <v>0</v>
      </c>
      <c r="E34" s="104" t="s">
        <v>181</v>
      </c>
      <c r="F34" s="105"/>
      <c r="G34" s="105"/>
      <c r="H34" s="105"/>
      <c r="I34" s="106"/>
      <c r="J34" s="107" t="s">
        <v>320</v>
      </c>
      <c r="K34" s="108"/>
      <c r="L34" s="109"/>
      <c r="M34" s="43" t="s">
        <v>16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1"/>
      <c r="B35" s="14"/>
      <c r="C35" s="41" t="s">
        <v>14</v>
      </c>
      <c r="D35" s="42" t="s">
        <v>0</v>
      </c>
      <c r="E35" s="104" t="s">
        <v>38</v>
      </c>
      <c r="F35" s="105"/>
      <c r="G35" s="105"/>
      <c r="H35" s="105"/>
      <c r="I35" s="106"/>
      <c r="J35" s="107" t="s">
        <v>321</v>
      </c>
      <c r="K35" s="108"/>
      <c r="L35" s="109"/>
      <c r="M35" s="43" t="s">
        <v>47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1"/>
      <c r="B36" s="14"/>
      <c r="C36" s="41" t="s">
        <v>24</v>
      </c>
      <c r="D36" s="42" t="s">
        <v>0</v>
      </c>
      <c r="E36" s="104" t="s">
        <v>25</v>
      </c>
      <c r="F36" s="105"/>
      <c r="G36" s="105"/>
      <c r="H36" s="105"/>
      <c r="I36" s="106"/>
      <c r="J36" s="107" t="s">
        <v>322</v>
      </c>
      <c r="K36" s="108"/>
      <c r="L36" s="109"/>
      <c r="M36" s="43" t="s">
        <v>71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1"/>
      <c r="B37" s="14"/>
      <c r="C37" s="41" t="s">
        <v>14</v>
      </c>
      <c r="D37" s="42" t="s">
        <v>0</v>
      </c>
      <c r="E37" s="104" t="s">
        <v>24</v>
      </c>
      <c r="F37" s="105"/>
      <c r="G37" s="105"/>
      <c r="H37" s="105"/>
      <c r="I37" s="106"/>
      <c r="J37" s="107" t="s">
        <v>323</v>
      </c>
      <c r="K37" s="108"/>
      <c r="L37" s="109"/>
      <c r="M37" s="43" t="s">
        <v>71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1" t="s">
        <v>302</v>
      </c>
      <c r="B38" s="14"/>
      <c r="C38" s="41" t="s">
        <v>104</v>
      </c>
      <c r="D38" s="42" t="s">
        <v>0</v>
      </c>
      <c r="E38" s="104" t="s">
        <v>38</v>
      </c>
      <c r="F38" s="105"/>
      <c r="G38" s="105"/>
      <c r="H38" s="105"/>
      <c r="I38" s="106"/>
      <c r="J38" s="107" t="s">
        <v>307</v>
      </c>
      <c r="K38" s="108"/>
      <c r="L38" s="109"/>
      <c r="M38" s="43" t="s">
        <v>16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1"/>
      <c r="B39" s="14"/>
      <c r="C39" s="41" t="s">
        <v>39</v>
      </c>
      <c r="D39" s="42" t="s">
        <v>0</v>
      </c>
      <c r="E39" s="104" t="s">
        <v>181</v>
      </c>
      <c r="F39" s="105"/>
      <c r="G39" s="105"/>
      <c r="H39" s="105"/>
      <c r="I39" s="106"/>
      <c r="J39" s="107" t="s">
        <v>308</v>
      </c>
      <c r="K39" s="108"/>
      <c r="L39" s="109"/>
      <c r="M39" s="43" t="s">
        <v>44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1"/>
      <c r="B40" s="14"/>
      <c r="C40" s="41" t="s">
        <v>24</v>
      </c>
      <c r="D40" s="42" t="s">
        <v>0</v>
      </c>
      <c r="E40" s="104" t="s">
        <v>181</v>
      </c>
      <c r="F40" s="105"/>
      <c r="G40" s="105"/>
      <c r="H40" s="105"/>
      <c r="I40" s="106"/>
      <c r="J40" s="107" t="s">
        <v>309</v>
      </c>
      <c r="K40" s="108"/>
      <c r="L40" s="109"/>
      <c r="M40" s="43" t="s">
        <v>47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1" t="s">
        <v>292</v>
      </c>
      <c r="B41" s="14"/>
      <c r="C41" s="41" t="s">
        <v>38</v>
      </c>
      <c r="D41" s="42" t="s">
        <v>0</v>
      </c>
      <c r="E41" s="104" t="s">
        <v>181</v>
      </c>
      <c r="F41" s="105"/>
      <c r="G41" s="105"/>
      <c r="H41" s="105"/>
      <c r="I41" s="106"/>
      <c r="J41" s="107" t="s">
        <v>296</v>
      </c>
      <c r="K41" s="108"/>
      <c r="L41" s="109"/>
      <c r="M41" s="43" t="s">
        <v>16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1"/>
      <c r="B42" s="14"/>
      <c r="C42" s="41" t="s">
        <v>181</v>
      </c>
      <c r="D42" s="42" t="s">
        <v>0</v>
      </c>
      <c r="E42" s="104" t="s">
        <v>25</v>
      </c>
      <c r="F42" s="105"/>
      <c r="G42" s="105"/>
      <c r="H42" s="105"/>
      <c r="I42" s="106"/>
      <c r="J42" s="107" t="s">
        <v>297</v>
      </c>
      <c r="K42" s="108"/>
      <c r="L42" s="109"/>
      <c r="M42" s="43" t="s">
        <v>44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1" t="s">
        <v>278</v>
      </c>
      <c r="B43" s="14"/>
      <c r="C43" s="41" t="s">
        <v>24</v>
      </c>
      <c r="D43" s="42" t="s">
        <v>0</v>
      </c>
      <c r="E43" s="104" t="s">
        <v>181</v>
      </c>
      <c r="F43" s="105"/>
      <c r="G43" s="105"/>
      <c r="H43" s="105"/>
      <c r="I43" s="106"/>
      <c r="J43" s="107" t="s">
        <v>284</v>
      </c>
      <c r="K43" s="108"/>
      <c r="L43" s="109"/>
      <c r="M43" s="43" t="s">
        <v>44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1"/>
      <c r="B44" s="14"/>
      <c r="C44" s="41" t="s">
        <v>38</v>
      </c>
      <c r="D44" s="42" t="s">
        <v>0</v>
      </c>
      <c r="E44" s="104" t="s">
        <v>25</v>
      </c>
      <c r="F44" s="105"/>
      <c r="G44" s="105"/>
      <c r="H44" s="105"/>
      <c r="I44" s="106"/>
      <c r="J44" s="107" t="s">
        <v>285</v>
      </c>
      <c r="K44" s="108"/>
      <c r="L44" s="109"/>
      <c r="M44" s="43" t="s">
        <v>16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1"/>
      <c r="B45" s="14"/>
      <c r="C45" s="41" t="s">
        <v>104</v>
      </c>
      <c r="D45" s="42" t="s">
        <v>0</v>
      </c>
      <c r="E45" s="104" t="s">
        <v>39</v>
      </c>
      <c r="F45" s="105"/>
      <c r="G45" s="105"/>
      <c r="H45" s="105"/>
      <c r="I45" s="106"/>
      <c r="J45" s="107" t="s">
        <v>286</v>
      </c>
      <c r="K45" s="108"/>
      <c r="L45" s="109"/>
      <c r="M45" s="43" t="s">
        <v>287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1"/>
      <c r="B46" s="14"/>
      <c r="C46" s="41" t="s">
        <v>104</v>
      </c>
      <c r="D46" s="42" t="s">
        <v>0</v>
      </c>
      <c r="E46" s="104" t="s">
        <v>181</v>
      </c>
      <c r="F46" s="105"/>
      <c r="G46" s="105"/>
      <c r="H46" s="105"/>
      <c r="I46" s="106"/>
      <c r="J46" s="107" t="s">
        <v>288</v>
      </c>
      <c r="K46" s="108"/>
      <c r="L46" s="109"/>
      <c r="M46" s="43" t="s">
        <v>16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1" t="s">
        <v>261</v>
      </c>
      <c r="B47" s="14"/>
      <c r="C47" s="41" t="s">
        <v>24</v>
      </c>
      <c r="D47" s="42"/>
      <c r="E47" s="104" t="s">
        <v>25</v>
      </c>
      <c r="F47" s="105"/>
      <c r="G47" s="105"/>
      <c r="H47" s="105"/>
      <c r="I47" s="106"/>
      <c r="J47" s="107" t="s">
        <v>270</v>
      </c>
      <c r="K47" s="108"/>
      <c r="L47" s="109"/>
      <c r="M47" s="43" t="s">
        <v>47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1"/>
      <c r="B48" s="14"/>
      <c r="C48" s="41" t="s">
        <v>39</v>
      </c>
      <c r="D48" s="42"/>
      <c r="E48" s="104" t="s">
        <v>14</v>
      </c>
      <c r="F48" s="105"/>
      <c r="G48" s="105"/>
      <c r="H48" s="105"/>
      <c r="I48" s="106"/>
      <c r="J48" s="107" t="s">
        <v>271</v>
      </c>
      <c r="K48" s="108"/>
      <c r="L48" s="109"/>
      <c r="M48" s="43" t="s">
        <v>71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1"/>
      <c r="B49" s="14"/>
      <c r="C49" s="41" t="s">
        <v>104</v>
      </c>
      <c r="D49" s="42"/>
      <c r="E49" s="104" t="s">
        <v>38</v>
      </c>
      <c r="F49" s="105"/>
      <c r="G49" s="105"/>
      <c r="H49" s="105"/>
      <c r="I49" s="106"/>
      <c r="J49" s="107" t="s">
        <v>272</v>
      </c>
      <c r="K49" s="108"/>
      <c r="L49" s="109"/>
      <c r="M49" s="43" t="s">
        <v>16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1"/>
      <c r="B50" s="14"/>
      <c r="C50" s="41" t="s">
        <v>14</v>
      </c>
      <c r="D50" s="42"/>
      <c r="E50" s="104" t="s">
        <v>181</v>
      </c>
      <c r="F50" s="105"/>
      <c r="G50" s="105"/>
      <c r="H50" s="105"/>
      <c r="I50" s="106"/>
      <c r="J50" s="107" t="s">
        <v>273</v>
      </c>
      <c r="K50" s="108"/>
      <c r="L50" s="109"/>
      <c r="M50" s="43" t="s">
        <v>71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1" t="s">
        <v>244</v>
      </c>
      <c r="B51" s="14"/>
      <c r="C51" s="41" t="s">
        <v>14</v>
      </c>
      <c r="D51" s="42"/>
      <c r="E51" s="104" t="s">
        <v>104</v>
      </c>
      <c r="F51" s="105"/>
      <c r="G51" s="105"/>
      <c r="H51" s="105"/>
      <c r="I51" s="106"/>
      <c r="J51" s="107" t="s">
        <v>252</v>
      </c>
      <c r="K51" s="108"/>
      <c r="L51" s="109"/>
      <c r="M51" s="43" t="s">
        <v>44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1"/>
      <c r="B52" s="14"/>
      <c r="C52" s="41" t="s">
        <v>39</v>
      </c>
      <c r="D52" s="42"/>
      <c r="E52" s="104" t="s">
        <v>25</v>
      </c>
      <c r="F52" s="105"/>
      <c r="G52" s="105"/>
      <c r="H52" s="105"/>
      <c r="I52" s="106"/>
      <c r="J52" s="107" t="s">
        <v>253</v>
      </c>
      <c r="K52" s="108"/>
      <c r="L52" s="109"/>
      <c r="M52" s="43" t="s">
        <v>53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1"/>
      <c r="B53" s="14"/>
      <c r="C53" s="41" t="s">
        <v>25</v>
      </c>
      <c r="D53" s="42"/>
      <c r="E53" s="104" t="s">
        <v>181</v>
      </c>
      <c r="F53" s="105"/>
      <c r="G53" s="105"/>
      <c r="H53" s="105"/>
      <c r="I53" s="106"/>
      <c r="J53" s="107" t="s">
        <v>254</v>
      </c>
      <c r="K53" s="108"/>
      <c r="L53" s="109"/>
      <c r="M53" s="43" t="s">
        <v>71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1"/>
      <c r="B54" s="14"/>
      <c r="C54" s="41" t="s">
        <v>24</v>
      </c>
      <c r="D54" s="42"/>
      <c r="E54" s="104" t="s">
        <v>38</v>
      </c>
      <c r="F54" s="105"/>
      <c r="G54" s="105"/>
      <c r="H54" s="105"/>
      <c r="I54" s="106"/>
      <c r="J54" s="107" t="s">
        <v>255</v>
      </c>
      <c r="K54" s="108"/>
      <c r="L54" s="109"/>
      <c r="M54" s="43" t="s">
        <v>71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1" t="s">
        <v>223</v>
      </c>
      <c r="B55" s="14"/>
      <c r="C55" s="41" t="s">
        <v>181</v>
      </c>
      <c r="D55" s="42"/>
      <c r="E55" s="104" t="s">
        <v>39</v>
      </c>
      <c r="F55" s="105"/>
      <c r="G55" s="105"/>
      <c r="H55" s="105"/>
      <c r="I55" s="106"/>
      <c r="J55" s="107" t="s">
        <v>233</v>
      </c>
      <c r="K55" s="108"/>
      <c r="L55" s="109"/>
      <c r="M55" s="43" t="s">
        <v>53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1"/>
      <c r="B56" s="14"/>
      <c r="C56" s="41" t="s">
        <v>39</v>
      </c>
      <c r="D56" s="42"/>
      <c r="E56" s="104" t="s">
        <v>24</v>
      </c>
      <c r="F56" s="105"/>
      <c r="G56" s="105"/>
      <c r="H56" s="105"/>
      <c r="I56" s="106"/>
      <c r="J56" s="107" t="s">
        <v>234</v>
      </c>
      <c r="K56" s="108"/>
      <c r="L56" s="109"/>
      <c r="M56" s="43" t="s">
        <v>16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1"/>
      <c r="B57" s="14"/>
      <c r="C57" s="41" t="s">
        <v>14</v>
      </c>
      <c r="D57" s="42"/>
      <c r="E57" s="104" t="s">
        <v>181</v>
      </c>
      <c r="F57" s="105"/>
      <c r="G57" s="105"/>
      <c r="H57" s="105"/>
      <c r="I57" s="106"/>
      <c r="J57" s="107" t="s">
        <v>235</v>
      </c>
      <c r="K57" s="108"/>
      <c r="L57" s="109"/>
      <c r="M57" s="43" t="s">
        <v>71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1" t="s">
        <v>210</v>
      </c>
      <c r="B58" s="14"/>
      <c r="C58" s="41" t="s">
        <v>25</v>
      </c>
      <c r="D58" s="42"/>
      <c r="E58" s="104" t="s">
        <v>104</v>
      </c>
      <c r="F58" s="105"/>
      <c r="G58" s="105"/>
      <c r="H58" s="105"/>
      <c r="I58" s="106"/>
      <c r="J58" s="107" t="s">
        <v>218</v>
      </c>
      <c r="K58" s="108"/>
      <c r="L58" s="109"/>
      <c r="M58" s="43" t="s">
        <v>16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1"/>
      <c r="B59" s="14"/>
      <c r="C59" s="41" t="s">
        <v>38</v>
      </c>
      <c r="D59" s="42"/>
      <c r="E59" s="104" t="s">
        <v>181</v>
      </c>
      <c r="F59" s="105"/>
      <c r="G59" s="105"/>
      <c r="H59" s="105"/>
      <c r="I59" s="106"/>
      <c r="J59" s="107" t="s">
        <v>219</v>
      </c>
      <c r="K59" s="108"/>
      <c r="L59" s="109"/>
      <c r="M59" s="43" t="s">
        <v>53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1"/>
      <c r="B60" s="14"/>
      <c r="C60" s="41" t="s">
        <v>38</v>
      </c>
      <c r="D60" s="42"/>
      <c r="E60" s="104" t="s">
        <v>14</v>
      </c>
      <c r="F60" s="105"/>
      <c r="G60" s="105"/>
      <c r="H60" s="105"/>
      <c r="I60" s="106"/>
      <c r="J60" s="107" t="s">
        <v>220</v>
      </c>
      <c r="K60" s="108"/>
      <c r="L60" s="109"/>
      <c r="M60" s="43" t="s">
        <v>47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1" t="s">
        <v>195</v>
      </c>
      <c r="B61" s="14"/>
      <c r="C61" s="41" t="s">
        <v>24</v>
      </c>
      <c r="D61" s="42"/>
      <c r="E61" s="104" t="s">
        <v>104</v>
      </c>
      <c r="F61" s="105"/>
      <c r="G61" s="105"/>
      <c r="H61" s="105"/>
      <c r="I61" s="106"/>
      <c r="J61" s="107" t="s">
        <v>202</v>
      </c>
      <c r="K61" s="108"/>
      <c r="L61" s="109"/>
      <c r="M61" s="43" t="s">
        <v>44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1"/>
      <c r="B62" s="14"/>
      <c r="C62" s="41" t="s">
        <v>25</v>
      </c>
      <c r="D62" s="42"/>
      <c r="E62" s="104" t="s">
        <v>14</v>
      </c>
      <c r="F62" s="105"/>
      <c r="G62" s="105"/>
      <c r="H62" s="105"/>
      <c r="I62" s="106"/>
      <c r="J62" s="107" t="s">
        <v>203</v>
      </c>
      <c r="K62" s="108"/>
      <c r="L62" s="109"/>
      <c r="M62" s="43" t="s">
        <v>53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1"/>
      <c r="B63" s="14"/>
      <c r="C63" s="41" t="s">
        <v>38</v>
      </c>
      <c r="D63" s="42"/>
      <c r="E63" s="104" t="s">
        <v>39</v>
      </c>
      <c r="F63" s="105"/>
      <c r="G63" s="105"/>
      <c r="H63" s="105"/>
      <c r="I63" s="106"/>
      <c r="J63" s="107" t="s">
        <v>204</v>
      </c>
      <c r="K63" s="108"/>
      <c r="L63" s="109"/>
      <c r="M63" s="43" t="s">
        <v>16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1"/>
      <c r="B64" s="14"/>
      <c r="C64" s="41" t="s">
        <v>104</v>
      </c>
      <c r="D64" s="42"/>
      <c r="E64" s="104" t="s">
        <v>181</v>
      </c>
      <c r="F64" s="105"/>
      <c r="G64" s="105"/>
      <c r="H64" s="105"/>
      <c r="I64" s="106"/>
      <c r="J64" s="107" t="s">
        <v>205</v>
      </c>
      <c r="K64" s="108"/>
      <c r="L64" s="109"/>
      <c r="M64" s="43" t="s">
        <v>16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1" t="s">
        <v>182</v>
      </c>
      <c r="B65" s="14"/>
      <c r="C65" s="41" t="s">
        <v>14</v>
      </c>
      <c r="D65" s="42"/>
      <c r="E65" s="104" t="s">
        <v>24</v>
      </c>
      <c r="F65" s="105"/>
      <c r="G65" s="105"/>
      <c r="H65" s="105"/>
      <c r="I65" s="106"/>
      <c r="J65" s="107" t="s">
        <v>187</v>
      </c>
      <c r="K65" s="108"/>
      <c r="L65" s="109"/>
      <c r="M65" s="43" t="s">
        <v>44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1"/>
      <c r="B66" s="14"/>
      <c r="C66" s="41" t="s">
        <v>104</v>
      </c>
      <c r="D66" s="42"/>
      <c r="E66" s="104" t="s">
        <v>39</v>
      </c>
      <c r="F66" s="105"/>
      <c r="G66" s="105"/>
      <c r="H66" s="105"/>
      <c r="I66" s="106"/>
      <c r="J66" s="107" t="s">
        <v>188</v>
      </c>
      <c r="K66" s="108"/>
      <c r="L66" s="109"/>
      <c r="M66" s="43" t="s">
        <v>16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1"/>
      <c r="B67" s="14"/>
      <c r="C67" s="41" t="s">
        <v>38</v>
      </c>
      <c r="D67" s="42"/>
      <c r="E67" s="104" t="s">
        <v>25</v>
      </c>
      <c r="F67" s="105"/>
      <c r="G67" s="105"/>
      <c r="H67" s="105"/>
      <c r="I67" s="106"/>
      <c r="J67" s="107" t="s">
        <v>189</v>
      </c>
      <c r="K67" s="108"/>
      <c r="L67" s="109"/>
      <c r="M67" s="43" t="s">
        <v>44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1" t="s">
        <v>157</v>
      </c>
      <c r="B68" s="14"/>
      <c r="C68" s="41" t="s">
        <v>24</v>
      </c>
      <c r="D68" s="42"/>
      <c r="E68" s="104" t="s">
        <v>25</v>
      </c>
      <c r="F68" s="105"/>
      <c r="G68" s="105"/>
      <c r="H68" s="105"/>
      <c r="I68" s="106"/>
      <c r="J68" s="107" t="s">
        <v>162</v>
      </c>
      <c r="K68" s="108"/>
      <c r="L68" s="109"/>
      <c r="M68" s="43" t="s">
        <v>71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1"/>
      <c r="B69" s="14"/>
      <c r="C69" s="41" t="s">
        <v>39</v>
      </c>
      <c r="D69" s="42"/>
      <c r="E69" s="104" t="s">
        <v>14</v>
      </c>
      <c r="F69" s="105"/>
      <c r="G69" s="105"/>
      <c r="H69" s="105"/>
      <c r="I69" s="106"/>
      <c r="J69" s="107" t="s">
        <v>163</v>
      </c>
      <c r="K69" s="108"/>
      <c r="L69" s="109"/>
      <c r="M69" s="43" t="s">
        <v>53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1" t="s">
        <v>134</v>
      </c>
      <c r="B70" s="14"/>
      <c r="C70" s="41" t="s">
        <v>14</v>
      </c>
      <c r="D70" s="42"/>
      <c r="E70" s="104" t="s">
        <v>104</v>
      </c>
      <c r="F70" s="105"/>
      <c r="G70" s="105"/>
      <c r="H70" s="105"/>
      <c r="I70" s="106"/>
      <c r="J70" s="107" t="s">
        <v>141</v>
      </c>
      <c r="K70" s="108"/>
      <c r="L70" s="109"/>
      <c r="M70" s="43" t="s">
        <v>44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1"/>
      <c r="B71" s="14"/>
      <c r="C71" s="41" t="s">
        <v>24</v>
      </c>
      <c r="D71" s="42"/>
      <c r="E71" s="104" t="s">
        <v>38</v>
      </c>
      <c r="F71" s="105"/>
      <c r="G71" s="105"/>
      <c r="H71" s="105"/>
      <c r="I71" s="106"/>
      <c r="J71" s="107" t="s">
        <v>142</v>
      </c>
      <c r="K71" s="108"/>
      <c r="L71" s="109"/>
      <c r="M71" s="43" t="s">
        <v>44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1"/>
      <c r="B72" s="14"/>
      <c r="C72" s="41" t="s">
        <v>39</v>
      </c>
      <c r="D72" s="42"/>
      <c r="E72" s="104" t="s">
        <v>25</v>
      </c>
      <c r="F72" s="105"/>
      <c r="G72" s="105"/>
      <c r="H72" s="105"/>
      <c r="I72" s="106"/>
      <c r="J72" s="107" t="s">
        <v>143</v>
      </c>
      <c r="K72" s="108"/>
      <c r="L72" s="109"/>
      <c r="M72" s="43" t="s">
        <v>44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1" t="s">
        <v>114</v>
      </c>
      <c r="B73" s="14"/>
      <c r="C73" s="41" t="s">
        <v>39</v>
      </c>
      <c r="D73" s="42"/>
      <c r="E73" s="104" t="s">
        <v>24</v>
      </c>
      <c r="F73" s="105"/>
      <c r="G73" s="105"/>
      <c r="H73" s="105"/>
      <c r="I73" s="106"/>
      <c r="J73" s="107" t="s">
        <v>119</v>
      </c>
      <c r="K73" s="108"/>
      <c r="L73" s="109"/>
      <c r="M73" s="43" t="s">
        <v>16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1"/>
      <c r="B74" s="14"/>
      <c r="C74" s="41" t="s">
        <v>38</v>
      </c>
      <c r="D74" s="42"/>
      <c r="E74" s="104" t="s">
        <v>14</v>
      </c>
      <c r="F74" s="105"/>
      <c r="G74" s="105"/>
      <c r="H74" s="105"/>
      <c r="I74" s="106"/>
      <c r="J74" s="107" t="s">
        <v>120</v>
      </c>
      <c r="K74" s="108"/>
      <c r="L74" s="109"/>
      <c r="M74" s="43" t="s">
        <v>16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1"/>
      <c r="B75" s="14"/>
      <c r="C75" s="41" t="s">
        <v>25</v>
      </c>
      <c r="D75" s="42"/>
      <c r="E75" s="104" t="s">
        <v>104</v>
      </c>
      <c r="F75" s="105"/>
      <c r="G75" s="105"/>
      <c r="H75" s="105"/>
      <c r="I75" s="106"/>
      <c r="J75" s="107" t="s">
        <v>121</v>
      </c>
      <c r="K75" s="108"/>
      <c r="L75" s="109"/>
      <c r="M75" s="43" t="s">
        <v>16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1" t="s">
        <v>89</v>
      </c>
      <c r="B76" s="14"/>
      <c r="C76" s="41" t="s">
        <v>25</v>
      </c>
      <c r="D76" s="42"/>
      <c r="E76" s="104" t="s">
        <v>14</v>
      </c>
      <c r="F76" s="105"/>
      <c r="G76" s="105"/>
      <c r="H76" s="105"/>
      <c r="I76" s="106"/>
      <c r="J76" s="107" t="s">
        <v>103</v>
      </c>
      <c r="K76" s="108"/>
      <c r="L76" s="109"/>
      <c r="M76" s="43" t="s">
        <v>53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01"/>
      <c r="B77" s="14"/>
      <c r="C77" s="41" t="s">
        <v>24</v>
      </c>
      <c r="D77" s="42"/>
      <c r="E77" s="104" t="s">
        <v>104</v>
      </c>
      <c r="F77" s="105"/>
      <c r="G77" s="105"/>
      <c r="H77" s="105"/>
      <c r="I77" s="106"/>
      <c r="J77" s="107" t="s">
        <v>105</v>
      </c>
      <c r="K77" s="108"/>
      <c r="L77" s="109"/>
      <c r="M77" s="43" t="s">
        <v>44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01"/>
      <c r="B78" s="14"/>
      <c r="C78" s="41" t="s">
        <v>38</v>
      </c>
      <c r="D78" s="42"/>
      <c r="E78" s="104" t="s">
        <v>39</v>
      </c>
      <c r="F78" s="105"/>
      <c r="G78" s="105"/>
      <c r="H78" s="105"/>
      <c r="I78" s="106"/>
      <c r="J78" s="107" t="s">
        <v>106</v>
      </c>
      <c r="K78" s="108"/>
      <c r="L78" s="109"/>
      <c r="M78" s="43" t="s">
        <v>16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01"/>
      <c r="B79" s="14"/>
      <c r="C79" s="41"/>
      <c r="D79" s="42"/>
      <c r="E79" s="104"/>
      <c r="F79" s="105"/>
      <c r="G79" s="105"/>
      <c r="H79" s="105"/>
      <c r="I79" s="106"/>
      <c r="J79" s="107"/>
      <c r="K79" s="108"/>
      <c r="L79" s="109"/>
      <c r="M79" s="43"/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01"/>
      <c r="B80" s="14"/>
      <c r="C80" s="41"/>
      <c r="D80" s="42"/>
      <c r="E80" s="104"/>
      <c r="F80" s="105"/>
      <c r="G80" s="105"/>
      <c r="H80" s="105"/>
      <c r="I80" s="106"/>
      <c r="J80" s="107"/>
      <c r="K80" s="108"/>
      <c r="L80" s="109"/>
      <c r="M80" s="43"/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01"/>
      <c r="B81" s="14"/>
      <c r="C81" s="41"/>
      <c r="D81" s="42"/>
      <c r="E81" s="104"/>
      <c r="F81" s="105"/>
      <c r="G81" s="105"/>
      <c r="H81" s="105"/>
      <c r="I81" s="106"/>
      <c r="J81" s="107"/>
      <c r="K81" s="108"/>
      <c r="L81" s="109"/>
      <c r="M81" s="43"/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01"/>
      <c r="B82" s="14"/>
      <c r="C82" s="41"/>
      <c r="D82" s="42"/>
      <c r="E82" s="104"/>
      <c r="F82" s="105"/>
      <c r="G82" s="105"/>
      <c r="H82" s="105"/>
      <c r="I82" s="106"/>
      <c r="J82" s="107"/>
      <c r="K82" s="108"/>
      <c r="L82" s="109"/>
      <c r="M82" s="43"/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01"/>
      <c r="B83" s="14"/>
      <c r="C83" s="41"/>
      <c r="D83" s="42"/>
      <c r="E83" s="104"/>
      <c r="F83" s="105"/>
      <c r="G83" s="105"/>
      <c r="H83" s="105"/>
      <c r="I83" s="106"/>
      <c r="J83" s="107"/>
      <c r="K83" s="108"/>
      <c r="L83" s="109"/>
      <c r="M83" s="43"/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01"/>
      <c r="B84" s="14"/>
      <c r="C84" s="41"/>
      <c r="D84" s="42"/>
      <c r="E84" s="104"/>
      <c r="F84" s="105"/>
      <c r="G84" s="105"/>
      <c r="H84" s="105"/>
      <c r="I84" s="106"/>
      <c r="J84" s="107"/>
      <c r="K84" s="108"/>
      <c r="L84" s="109"/>
      <c r="M84" s="43"/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01"/>
      <c r="B85" s="14"/>
      <c r="C85" s="41"/>
      <c r="D85" s="42"/>
      <c r="E85" s="104"/>
      <c r="F85" s="105"/>
      <c r="G85" s="105"/>
      <c r="H85" s="105"/>
      <c r="I85" s="106"/>
      <c r="J85" s="107"/>
      <c r="K85" s="108"/>
      <c r="L85" s="109"/>
      <c r="M85" s="43"/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01"/>
      <c r="B86" s="14"/>
      <c r="C86" s="41"/>
      <c r="D86" s="42"/>
      <c r="E86" s="104"/>
      <c r="F86" s="105"/>
      <c r="G86" s="105"/>
      <c r="H86" s="105"/>
      <c r="I86" s="106"/>
      <c r="J86" s="107"/>
      <c r="K86" s="108"/>
      <c r="L86" s="109"/>
      <c r="M86" s="43"/>
      <c r="N86" s="16"/>
      <c r="O86" s="16"/>
      <c r="P86" s="16"/>
      <c r="Q86" s="21"/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01"/>
      <c r="B87" s="14"/>
      <c r="C87" s="41"/>
      <c r="D87" s="42"/>
      <c r="E87" s="104"/>
      <c r="F87" s="105"/>
      <c r="G87" s="105"/>
      <c r="H87" s="105"/>
      <c r="I87" s="106"/>
      <c r="J87" s="107"/>
      <c r="K87" s="108"/>
      <c r="L87" s="109"/>
      <c r="M87" s="43"/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01"/>
      <c r="B88" s="14"/>
      <c r="C88" s="41"/>
      <c r="D88" s="42"/>
      <c r="E88" s="104"/>
      <c r="F88" s="105"/>
      <c r="G88" s="105"/>
      <c r="H88" s="105"/>
      <c r="I88" s="106"/>
      <c r="J88" s="107"/>
      <c r="K88" s="108"/>
      <c r="L88" s="109"/>
      <c r="M88" s="43"/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01"/>
      <c r="B89" s="14"/>
      <c r="C89" s="41"/>
      <c r="D89" s="42"/>
      <c r="E89" s="104"/>
      <c r="F89" s="105"/>
      <c r="G89" s="105"/>
      <c r="H89" s="105"/>
      <c r="I89" s="106"/>
      <c r="J89" s="107"/>
      <c r="K89" s="108"/>
      <c r="L89" s="109"/>
      <c r="M89" s="43"/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01"/>
      <c r="B90" s="14"/>
      <c r="C90" s="41"/>
      <c r="D90" s="42"/>
      <c r="E90" s="104"/>
      <c r="F90" s="105"/>
      <c r="G90" s="105"/>
      <c r="H90" s="105"/>
      <c r="I90" s="106"/>
      <c r="J90" s="107"/>
      <c r="K90" s="108"/>
      <c r="L90" s="109"/>
      <c r="M90" s="43"/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01"/>
      <c r="B91" s="14"/>
      <c r="C91" s="41"/>
      <c r="D91" s="42"/>
      <c r="E91" s="104"/>
      <c r="F91" s="105"/>
      <c r="G91" s="105"/>
      <c r="H91" s="105"/>
      <c r="I91" s="106"/>
      <c r="J91" s="107"/>
      <c r="K91" s="108"/>
      <c r="L91" s="109"/>
      <c r="M91" s="43"/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01"/>
      <c r="B92" s="14"/>
      <c r="C92" s="41"/>
      <c r="D92" s="42"/>
      <c r="E92" s="104"/>
      <c r="F92" s="105"/>
      <c r="G92" s="105"/>
      <c r="H92" s="105"/>
      <c r="I92" s="106"/>
      <c r="J92" s="107"/>
      <c r="K92" s="108"/>
      <c r="L92" s="109"/>
      <c r="M92" s="43"/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01"/>
      <c r="B93" s="14"/>
      <c r="C93" s="41"/>
      <c r="D93" s="42"/>
      <c r="E93" s="104"/>
      <c r="F93" s="105"/>
      <c r="G93" s="105"/>
      <c r="H93" s="105"/>
      <c r="I93" s="106"/>
      <c r="J93" s="107"/>
      <c r="K93" s="108"/>
      <c r="L93" s="109"/>
      <c r="M93" s="43"/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01"/>
      <c r="B94" s="14"/>
      <c r="C94" s="41"/>
      <c r="D94" s="42"/>
      <c r="E94" s="104"/>
      <c r="F94" s="105"/>
      <c r="G94" s="105"/>
      <c r="H94" s="105"/>
      <c r="I94" s="106"/>
      <c r="J94" s="107"/>
      <c r="K94" s="108"/>
      <c r="L94" s="109"/>
      <c r="M94" s="43"/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01"/>
      <c r="B95" s="14"/>
      <c r="C95" s="41"/>
      <c r="D95" s="42"/>
      <c r="E95" s="104"/>
      <c r="F95" s="105"/>
      <c r="G95" s="105"/>
      <c r="H95" s="105"/>
      <c r="I95" s="106"/>
      <c r="J95" s="107"/>
      <c r="K95" s="108"/>
      <c r="L95" s="109"/>
      <c r="M95" s="43"/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01"/>
      <c r="B96" s="14"/>
      <c r="C96" s="41"/>
      <c r="D96" s="42"/>
      <c r="E96" s="104"/>
      <c r="F96" s="105"/>
      <c r="G96" s="105"/>
      <c r="H96" s="105"/>
      <c r="I96" s="106"/>
      <c r="J96" s="107"/>
      <c r="K96" s="108"/>
      <c r="L96" s="109"/>
      <c r="M96" s="43"/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01"/>
      <c r="B97" s="14"/>
      <c r="C97" s="41"/>
      <c r="D97" s="42"/>
      <c r="E97" s="104"/>
      <c r="F97" s="105"/>
      <c r="G97" s="105"/>
      <c r="H97" s="105"/>
      <c r="I97" s="106"/>
      <c r="J97" s="107"/>
      <c r="K97" s="108"/>
      <c r="L97" s="109"/>
      <c r="M97" s="43"/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01"/>
      <c r="B98" s="14"/>
      <c r="C98" s="41"/>
      <c r="D98" s="42"/>
      <c r="E98" s="104"/>
      <c r="F98" s="105"/>
      <c r="G98" s="105"/>
      <c r="H98" s="105"/>
      <c r="I98" s="106"/>
      <c r="J98" s="107"/>
      <c r="K98" s="108"/>
      <c r="L98" s="109"/>
      <c r="M98" s="43"/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01"/>
      <c r="B99" s="14"/>
      <c r="C99" s="41"/>
      <c r="D99" s="42"/>
      <c r="E99" s="104"/>
      <c r="F99" s="105"/>
      <c r="G99" s="105"/>
      <c r="H99" s="105"/>
      <c r="I99" s="106"/>
      <c r="J99" s="107"/>
      <c r="K99" s="108"/>
      <c r="L99" s="109"/>
      <c r="M99" s="43"/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01"/>
      <c r="B100" s="14"/>
      <c r="C100" s="41"/>
      <c r="D100" s="42"/>
      <c r="E100" s="104"/>
      <c r="F100" s="105"/>
      <c r="G100" s="105"/>
      <c r="H100" s="105"/>
      <c r="I100" s="106"/>
      <c r="J100" s="107"/>
      <c r="K100" s="108"/>
      <c r="L100" s="109"/>
      <c r="M100" s="43"/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01"/>
      <c r="B101" s="14"/>
      <c r="C101" s="41"/>
      <c r="D101" s="42"/>
      <c r="E101" s="104"/>
      <c r="F101" s="105"/>
      <c r="G101" s="105"/>
      <c r="H101" s="105"/>
      <c r="I101" s="106"/>
      <c r="J101" s="107"/>
      <c r="K101" s="108"/>
      <c r="L101" s="109"/>
      <c r="M101" s="43"/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01"/>
      <c r="B102" s="14"/>
      <c r="C102" s="41"/>
      <c r="D102" s="42"/>
      <c r="E102" s="104"/>
      <c r="F102" s="105"/>
      <c r="G102" s="105"/>
      <c r="H102" s="105"/>
      <c r="I102" s="106"/>
      <c r="J102" s="107"/>
      <c r="K102" s="108"/>
      <c r="L102" s="109"/>
      <c r="M102" s="43"/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01"/>
      <c r="B103" s="14"/>
      <c r="C103" s="41"/>
      <c r="D103" s="42"/>
      <c r="E103" s="104"/>
      <c r="F103" s="105"/>
      <c r="G103" s="105"/>
      <c r="H103" s="105"/>
      <c r="I103" s="106"/>
      <c r="J103" s="107"/>
      <c r="K103" s="108"/>
      <c r="L103" s="109"/>
      <c r="M103" s="43"/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01"/>
      <c r="B104" s="14"/>
      <c r="C104" s="41"/>
      <c r="D104" s="42"/>
      <c r="E104" s="104"/>
      <c r="F104" s="105"/>
      <c r="G104" s="105"/>
      <c r="H104" s="105"/>
      <c r="I104" s="106"/>
      <c r="J104" s="107"/>
      <c r="K104" s="108"/>
      <c r="L104" s="109"/>
      <c r="M104" s="43"/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01"/>
      <c r="B105" s="14"/>
      <c r="C105" s="41"/>
      <c r="D105" s="42"/>
      <c r="E105" s="104"/>
      <c r="F105" s="105"/>
      <c r="G105" s="105"/>
      <c r="H105" s="105"/>
      <c r="I105" s="106"/>
      <c r="J105" s="107"/>
      <c r="K105" s="108"/>
      <c r="L105" s="109"/>
      <c r="M105" s="43"/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01"/>
      <c r="B106" s="14"/>
      <c r="C106" s="41"/>
      <c r="D106" s="42"/>
      <c r="E106" s="104"/>
      <c r="F106" s="105"/>
      <c r="G106" s="105"/>
      <c r="H106" s="105"/>
      <c r="I106" s="106"/>
      <c r="J106" s="107"/>
      <c r="K106" s="108"/>
      <c r="L106" s="109"/>
      <c r="M106" s="43"/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01"/>
      <c r="B107" s="14"/>
      <c r="C107" s="41"/>
      <c r="D107" s="42"/>
      <c r="E107" s="104"/>
      <c r="F107" s="105"/>
      <c r="G107" s="105"/>
      <c r="H107" s="105"/>
      <c r="I107" s="106"/>
      <c r="J107" s="107"/>
      <c r="K107" s="108"/>
      <c r="L107" s="109"/>
      <c r="M107" s="43"/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01"/>
      <c r="B108" s="14"/>
      <c r="C108" s="41"/>
      <c r="D108" s="42"/>
      <c r="E108" s="104"/>
      <c r="F108" s="105"/>
      <c r="G108" s="105"/>
      <c r="H108" s="105"/>
      <c r="I108" s="106"/>
      <c r="J108" s="107"/>
      <c r="K108" s="108"/>
      <c r="L108" s="109"/>
      <c r="M108" s="43"/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01"/>
      <c r="B109" s="14"/>
      <c r="C109" s="41"/>
      <c r="D109" s="42"/>
      <c r="E109" s="104"/>
      <c r="F109" s="105"/>
      <c r="G109" s="105"/>
      <c r="H109" s="105"/>
      <c r="I109" s="106"/>
      <c r="J109" s="107"/>
      <c r="K109" s="108"/>
      <c r="L109" s="109"/>
      <c r="M109" s="43"/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01"/>
      <c r="B110" s="14"/>
      <c r="C110" s="41"/>
      <c r="D110" s="42"/>
      <c r="E110" s="104"/>
      <c r="F110" s="105"/>
      <c r="G110" s="105"/>
      <c r="H110" s="105"/>
      <c r="I110" s="106"/>
      <c r="J110" s="107"/>
      <c r="K110" s="108"/>
      <c r="L110" s="109"/>
      <c r="M110" s="43"/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01"/>
      <c r="B111" s="14"/>
      <c r="C111" s="41"/>
      <c r="D111" s="42"/>
      <c r="E111" s="104"/>
      <c r="F111" s="105"/>
      <c r="G111" s="105"/>
      <c r="H111" s="105"/>
      <c r="I111" s="106"/>
      <c r="J111" s="107"/>
      <c r="K111" s="108"/>
      <c r="L111" s="109"/>
      <c r="M111" s="43"/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01"/>
      <c r="B112" s="14"/>
      <c r="C112" s="41"/>
      <c r="D112" s="42"/>
      <c r="E112" s="104"/>
      <c r="F112" s="105"/>
      <c r="G112" s="105"/>
      <c r="H112" s="105"/>
      <c r="I112" s="106"/>
      <c r="J112" s="107"/>
      <c r="K112" s="108"/>
      <c r="L112" s="109"/>
      <c r="M112" s="43"/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01"/>
      <c r="B113" s="14"/>
      <c r="C113" s="41"/>
      <c r="D113" s="42"/>
      <c r="E113" s="104"/>
      <c r="F113" s="105"/>
      <c r="G113" s="105"/>
      <c r="H113" s="105"/>
      <c r="I113" s="106"/>
      <c r="J113" s="107"/>
      <c r="K113" s="108"/>
      <c r="L113" s="109"/>
      <c r="M113" s="43"/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01"/>
      <c r="B114" s="14"/>
      <c r="C114" s="41"/>
      <c r="D114" s="42"/>
      <c r="E114" s="104"/>
      <c r="F114" s="105"/>
      <c r="G114" s="105"/>
      <c r="H114" s="105"/>
      <c r="I114" s="106"/>
      <c r="J114" s="107"/>
      <c r="K114" s="108"/>
      <c r="L114" s="109"/>
      <c r="M114" s="43"/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01"/>
      <c r="B115" s="14"/>
      <c r="C115" s="41"/>
      <c r="D115" s="42"/>
      <c r="E115" s="104"/>
      <c r="F115" s="105"/>
      <c r="G115" s="105"/>
      <c r="H115" s="105"/>
      <c r="I115" s="106"/>
      <c r="J115" s="107"/>
      <c r="K115" s="108"/>
      <c r="L115" s="109"/>
      <c r="M115" s="43"/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01"/>
      <c r="B116" s="14"/>
      <c r="C116" s="41"/>
      <c r="D116" s="42"/>
      <c r="E116" s="104"/>
      <c r="F116" s="105"/>
      <c r="G116" s="105"/>
      <c r="H116" s="105"/>
      <c r="I116" s="106"/>
      <c r="J116" s="107"/>
      <c r="K116" s="108"/>
      <c r="L116" s="109"/>
      <c r="M116" s="43"/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01"/>
      <c r="B117" s="14"/>
      <c r="C117" s="41"/>
      <c r="D117" s="42"/>
      <c r="E117" s="104"/>
      <c r="F117" s="105"/>
      <c r="G117" s="105"/>
      <c r="H117" s="105"/>
      <c r="I117" s="106"/>
      <c r="J117" s="107"/>
      <c r="K117" s="108"/>
      <c r="L117" s="109"/>
      <c r="M117" s="43"/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01"/>
      <c r="B118" s="14"/>
      <c r="C118" s="41"/>
      <c r="D118" s="42"/>
      <c r="E118" s="104"/>
      <c r="F118" s="105"/>
      <c r="G118" s="105"/>
      <c r="H118" s="105"/>
      <c r="I118" s="106"/>
      <c r="J118" s="107"/>
      <c r="K118" s="108"/>
      <c r="L118" s="109"/>
      <c r="M118" s="43"/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01"/>
      <c r="B119" s="14"/>
      <c r="C119" s="41"/>
      <c r="D119" s="42"/>
      <c r="E119" s="104"/>
      <c r="F119" s="105"/>
      <c r="G119" s="105"/>
      <c r="H119" s="105"/>
      <c r="I119" s="106"/>
      <c r="J119" s="107"/>
      <c r="K119" s="108"/>
      <c r="L119" s="109"/>
      <c r="M119" s="43"/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01"/>
      <c r="B120" s="14"/>
      <c r="C120" s="41"/>
      <c r="D120" s="42"/>
      <c r="E120" s="104"/>
      <c r="F120" s="105"/>
      <c r="G120" s="105"/>
      <c r="H120" s="105"/>
      <c r="I120" s="106"/>
      <c r="J120" s="107"/>
      <c r="K120" s="108"/>
      <c r="L120" s="109"/>
      <c r="M120" s="43"/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01"/>
      <c r="B121" s="14"/>
      <c r="C121" s="41"/>
      <c r="D121" s="42"/>
      <c r="E121" s="104"/>
      <c r="F121" s="105"/>
      <c r="G121" s="105"/>
      <c r="H121" s="105"/>
      <c r="I121" s="106"/>
      <c r="J121" s="107"/>
      <c r="K121" s="108"/>
      <c r="L121" s="109"/>
      <c r="M121" s="43"/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01"/>
      <c r="B122" s="14"/>
      <c r="C122" s="41"/>
      <c r="D122" s="42"/>
      <c r="E122" s="104"/>
      <c r="F122" s="105"/>
      <c r="G122" s="105"/>
      <c r="H122" s="105"/>
      <c r="I122" s="106"/>
      <c r="J122" s="107"/>
      <c r="K122" s="108"/>
      <c r="L122" s="109"/>
      <c r="M122" s="43"/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01"/>
      <c r="B123" s="14"/>
      <c r="C123" s="41"/>
      <c r="D123" s="42"/>
      <c r="E123" s="104"/>
      <c r="F123" s="105"/>
      <c r="G123" s="105"/>
      <c r="H123" s="105"/>
      <c r="I123" s="106"/>
      <c r="J123" s="107"/>
      <c r="K123" s="108"/>
      <c r="L123" s="109"/>
      <c r="M123" s="43"/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01"/>
      <c r="B124" s="14"/>
      <c r="C124" s="41"/>
      <c r="D124" s="42"/>
      <c r="E124" s="104"/>
      <c r="F124" s="105"/>
      <c r="G124" s="105"/>
      <c r="H124" s="105"/>
      <c r="I124" s="106"/>
      <c r="J124" s="107"/>
      <c r="K124" s="108"/>
      <c r="L124" s="109"/>
      <c r="M124" s="43"/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01"/>
      <c r="B125" s="14"/>
      <c r="C125" s="41"/>
      <c r="D125" s="42"/>
      <c r="E125" s="104"/>
      <c r="F125" s="105"/>
      <c r="G125" s="105"/>
      <c r="H125" s="105"/>
      <c r="I125" s="106"/>
      <c r="J125" s="107"/>
      <c r="K125" s="108"/>
      <c r="L125" s="109"/>
      <c r="M125" s="43"/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01"/>
      <c r="B126" s="14"/>
      <c r="C126" s="41"/>
      <c r="D126" s="42"/>
      <c r="E126" s="104"/>
      <c r="F126" s="105"/>
      <c r="G126" s="105"/>
      <c r="H126" s="105"/>
      <c r="I126" s="106"/>
      <c r="J126" s="107"/>
      <c r="K126" s="108"/>
      <c r="L126" s="109"/>
      <c r="M126" s="43"/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01"/>
      <c r="B127" s="14"/>
      <c r="C127" s="41"/>
      <c r="D127" s="42"/>
      <c r="E127" s="104"/>
      <c r="F127" s="105"/>
      <c r="G127" s="105"/>
      <c r="H127" s="105"/>
      <c r="I127" s="106"/>
      <c r="J127" s="107"/>
      <c r="K127" s="108"/>
      <c r="L127" s="109"/>
      <c r="M127" s="43"/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41"/>
      <c r="D128" s="42"/>
      <c r="E128" s="104"/>
      <c r="F128" s="105"/>
      <c r="G128" s="105"/>
      <c r="H128" s="105"/>
      <c r="I128" s="106"/>
      <c r="J128" s="107"/>
      <c r="K128" s="108"/>
      <c r="L128" s="109"/>
      <c r="M128" s="43"/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1"/>
      <c r="D129" s="42"/>
      <c r="E129" s="104"/>
      <c r="F129" s="105"/>
      <c r="G129" s="105"/>
      <c r="H129" s="105"/>
      <c r="I129" s="106"/>
      <c r="J129" s="107"/>
      <c r="K129" s="108"/>
      <c r="L129" s="109"/>
      <c r="M129" s="43"/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1"/>
      <c r="D130" s="42"/>
      <c r="E130" s="104"/>
      <c r="F130" s="105"/>
      <c r="G130" s="105"/>
      <c r="H130" s="105"/>
      <c r="I130" s="106"/>
      <c r="J130" s="107"/>
      <c r="K130" s="108"/>
      <c r="L130" s="109"/>
      <c r="M130" s="43"/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01"/>
      <c r="B131" s="14"/>
      <c r="C131" s="41"/>
      <c r="D131" s="42"/>
      <c r="E131" s="104"/>
      <c r="F131" s="105"/>
      <c r="G131" s="105"/>
      <c r="H131" s="105"/>
      <c r="I131" s="106"/>
      <c r="J131" s="107"/>
      <c r="K131" s="108"/>
      <c r="L131" s="109"/>
      <c r="M131" s="43"/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1"/>
      <c r="D132" s="42"/>
      <c r="E132" s="104"/>
      <c r="F132" s="105"/>
      <c r="G132" s="105"/>
      <c r="H132" s="105"/>
      <c r="I132" s="106"/>
      <c r="J132" s="107"/>
      <c r="K132" s="108"/>
      <c r="L132" s="109"/>
      <c r="M132" s="43"/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1"/>
      <c r="D133" s="42"/>
      <c r="E133" s="104"/>
      <c r="F133" s="105"/>
      <c r="G133" s="105"/>
      <c r="H133" s="105"/>
      <c r="I133" s="106"/>
      <c r="J133" s="107"/>
      <c r="K133" s="108"/>
      <c r="L133" s="109"/>
      <c r="M133" s="43"/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1"/>
      <c r="D134" s="42"/>
      <c r="E134" s="104"/>
      <c r="F134" s="105"/>
      <c r="G134" s="105"/>
      <c r="H134" s="105"/>
      <c r="I134" s="106"/>
      <c r="J134" s="107"/>
      <c r="K134" s="108"/>
      <c r="L134" s="109"/>
      <c r="M134" s="43"/>
      <c r="N134" s="16"/>
      <c r="O134" s="16"/>
      <c r="P134" s="16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1"/>
      <c r="D135" s="42"/>
      <c r="E135" s="104"/>
      <c r="F135" s="105"/>
      <c r="G135" s="105"/>
      <c r="H135" s="105"/>
      <c r="I135" s="106"/>
      <c r="J135" s="107"/>
      <c r="K135" s="108"/>
      <c r="L135" s="109"/>
      <c r="M135" s="43"/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1"/>
      <c r="D136" s="42"/>
      <c r="E136" s="104"/>
      <c r="F136" s="105"/>
      <c r="G136" s="105"/>
      <c r="H136" s="105"/>
      <c r="I136" s="106"/>
      <c r="J136" s="107"/>
      <c r="K136" s="108"/>
      <c r="L136" s="109"/>
      <c r="M136" s="43"/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1"/>
      <c r="D137" s="42"/>
      <c r="E137" s="104"/>
      <c r="F137" s="105"/>
      <c r="G137" s="105"/>
      <c r="H137" s="105"/>
      <c r="I137" s="106"/>
      <c r="J137" s="107"/>
      <c r="K137" s="108"/>
      <c r="L137" s="109"/>
      <c r="M137" s="43"/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1"/>
      <c r="D138" s="42"/>
      <c r="E138" s="104"/>
      <c r="F138" s="105"/>
      <c r="G138" s="105"/>
      <c r="H138" s="105"/>
      <c r="I138" s="106"/>
      <c r="J138" s="107"/>
      <c r="K138" s="108"/>
      <c r="L138" s="109"/>
      <c r="M138" s="43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1"/>
      <c r="D139" s="42"/>
      <c r="E139" s="104"/>
      <c r="F139" s="105"/>
      <c r="G139" s="105"/>
      <c r="H139" s="105"/>
      <c r="I139" s="106"/>
      <c r="J139" s="107"/>
      <c r="K139" s="108"/>
      <c r="L139" s="109"/>
      <c r="M139" s="43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1"/>
      <c r="D140" s="42"/>
      <c r="E140" s="104"/>
      <c r="F140" s="105"/>
      <c r="G140" s="105"/>
      <c r="H140" s="105"/>
      <c r="I140" s="106"/>
      <c r="J140" s="107"/>
      <c r="K140" s="108"/>
      <c r="L140" s="109"/>
      <c r="M140" s="43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1"/>
      <c r="D141" s="42"/>
      <c r="E141" s="104"/>
      <c r="F141" s="105"/>
      <c r="G141" s="105"/>
      <c r="H141" s="105"/>
      <c r="I141" s="106"/>
      <c r="J141" s="107"/>
      <c r="K141" s="108"/>
      <c r="L141" s="109"/>
      <c r="M141" s="43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1"/>
      <c r="D142" s="42"/>
      <c r="E142" s="104"/>
      <c r="F142" s="105"/>
      <c r="G142" s="105"/>
      <c r="H142" s="105"/>
      <c r="I142" s="106"/>
      <c r="J142" s="107"/>
      <c r="K142" s="108"/>
      <c r="L142" s="109"/>
      <c r="M142" s="43"/>
      <c r="N142" s="16"/>
      <c r="O142" s="16"/>
      <c r="P142" s="16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1"/>
      <c r="D143" s="42"/>
      <c r="E143" s="104"/>
      <c r="F143" s="105"/>
      <c r="G143" s="105"/>
      <c r="H143" s="105"/>
      <c r="I143" s="106"/>
      <c r="J143" s="107"/>
      <c r="K143" s="108"/>
      <c r="L143" s="109"/>
      <c r="M143" s="43"/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4"/>
      <c r="B144" s="14"/>
      <c r="C144" s="41"/>
      <c r="D144" s="42"/>
      <c r="E144" s="104"/>
      <c r="F144" s="105"/>
      <c r="G144" s="105"/>
      <c r="H144" s="105"/>
      <c r="I144" s="106"/>
      <c r="J144" s="107"/>
      <c r="K144" s="108"/>
      <c r="L144" s="109"/>
      <c r="M144" s="43"/>
      <c r="N144" s="16"/>
      <c r="O144" s="16"/>
      <c r="P144" s="16"/>
      <c r="Q144" s="21"/>
      <c r="R144" s="21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4"/>
      <c r="B145" s="14"/>
      <c r="C145" s="41"/>
      <c r="D145" s="42"/>
      <c r="E145" s="104"/>
      <c r="F145" s="105"/>
      <c r="G145" s="105"/>
      <c r="H145" s="105"/>
      <c r="I145" s="106"/>
      <c r="J145" s="107"/>
      <c r="K145" s="108"/>
      <c r="L145" s="109"/>
      <c r="M145" s="43"/>
      <c r="N145" s="16"/>
      <c r="O145" s="16"/>
      <c r="P145" s="16"/>
      <c r="Q145" s="21"/>
      <c r="R145" s="21"/>
      <c r="S145" s="22"/>
      <c r="T145" s="23"/>
      <c r="U145" s="23"/>
      <c r="V145" s="23"/>
      <c r="W145" s="23"/>
      <c r="X145" s="23"/>
      <c r="Y145" s="19"/>
      <c r="Z145" s="20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4"/>
      <c r="B146" s="14"/>
      <c r="C146" s="41"/>
      <c r="D146" s="42"/>
      <c r="E146" s="104"/>
      <c r="F146" s="105"/>
      <c r="G146" s="105"/>
      <c r="H146" s="105"/>
      <c r="I146" s="106"/>
      <c r="J146" s="107"/>
      <c r="K146" s="108"/>
      <c r="L146" s="109"/>
      <c r="M146" s="43"/>
      <c r="N146" s="16"/>
      <c r="O146" s="16"/>
      <c r="P146" s="16"/>
      <c r="Q146" s="21"/>
      <c r="R146" s="21"/>
      <c r="S146" s="22"/>
      <c r="T146" s="23"/>
      <c r="U146" s="23"/>
      <c r="V146" s="23"/>
      <c r="W146" s="23"/>
      <c r="X146" s="23"/>
      <c r="Y146" s="19"/>
      <c r="Z146" s="20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41"/>
      <c r="D147" s="42"/>
      <c r="E147" s="104"/>
      <c r="F147" s="105"/>
      <c r="G147" s="105"/>
      <c r="H147" s="105"/>
      <c r="I147" s="106"/>
      <c r="J147" s="107"/>
      <c r="K147" s="108"/>
      <c r="L147" s="109"/>
      <c r="M147" s="43"/>
      <c r="N147" s="16"/>
      <c r="O147" s="16"/>
      <c r="P147" s="16"/>
      <c r="Q147" s="21"/>
      <c r="R147" s="21"/>
      <c r="S147" s="22"/>
      <c r="T147" s="23"/>
      <c r="U147" s="23"/>
      <c r="V147" s="23"/>
      <c r="W147" s="23"/>
      <c r="X147" s="23"/>
      <c r="Y147" s="19"/>
      <c r="Z147" s="20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4"/>
      <c r="B148" s="14"/>
      <c r="C148" s="41"/>
      <c r="D148" s="42"/>
      <c r="E148" s="104"/>
      <c r="F148" s="105"/>
      <c r="G148" s="105"/>
      <c r="H148" s="105"/>
      <c r="I148" s="106"/>
      <c r="J148" s="107"/>
      <c r="K148" s="108"/>
      <c r="L148" s="109"/>
      <c r="M148" s="43"/>
      <c r="N148" s="16"/>
      <c r="O148" s="16"/>
      <c r="P148" s="16"/>
      <c r="Q148" s="21"/>
      <c r="R148" s="21"/>
      <c r="S148" s="22"/>
      <c r="T148" s="23"/>
      <c r="U148" s="23"/>
      <c r="V148" s="23"/>
      <c r="W148" s="23"/>
      <c r="X148" s="23"/>
      <c r="Y148" s="19"/>
      <c r="Z148" s="20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4"/>
      <c r="B149" s="14"/>
      <c r="C149" s="41"/>
      <c r="D149" s="42"/>
      <c r="E149" s="104"/>
      <c r="F149" s="105"/>
      <c r="G149" s="105"/>
      <c r="H149" s="105"/>
      <c r="I149" s="106"/>
      <c r="J149" s="107"/>
      <c r="K149" s="108"/>
      <c r="L149" s="109"/>
      <c r="M149" s="43"/>
      <c r="N149" s="16"/>
      <c r="O149" s="16"/>
      <c r="P149" s="16"/>
      <c r="Q149" s="21"/>
      <c r="R149" s="21"/>
      <c r="S149" s="22"/>
      <c r="T149" s="23"/>
      <c r="U149" s="23"/>
      <c r="V149" s="23"/>
      <c r="W149" s="23"/>
      <c r="X149" s="23"/>
      <c r="Y149" s="19"/>
      <c r="Z149" s="20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14"/>
      <c r="B150" s="14"/>
      <c r="C150" s="41"/>
      <c r="D150" s="42"/>
      <c r="E150" s="104"/>
      <c r="F150" s="105"/>
      <c r="G150" s="105"/>
      <c r="H150" s="105"/>
      <c r="I150" s="106"/>
      <c r="J150" s="107"/>
      <c r="K150" s="108"/>
      <c r="L150" s="109"/>
      <c r="M150" s="43"/>
      <c r="N150" s="16"/>
      <c r="O150" s="16"/>
      <c r="P150" s="16"/>
      <c r="Q150" s="21"/>
      <c r="R150" s="21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14"/>
      <c r="B151" s="14"/>
      <c r="C151" s="41"/>
      <c r="D151" s="42"/>
      <c r="E151" s="104"/>
      <c r="F151" s="105"/>
      <c r="G151" s="105"/>
      <c r="H151" s="105"/>
      <c r="I151" s="106"/>
      <c r="J151" s="107"/>
      <c r="K151" s="108"/>
      <c r="L151" s="109"/>
      <c r="M151" s="43"/>
      <c r="N151" s="16"/>
      <c r="O151" s="16"/>
      <c r="P151" s="16"/>
      <c r="Q151" s="21"/>
      <c r="R151" s="21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4"/>
      <c r="B152" s="14"/>
      <c r="C152" s="41"/>
      <c r="D152" s="42"/>
      <c r="E152" s="104"/>
      <c r="F152" s="105"/>
      <c r="G152" s="105"/>
      <c r="H152" s="105"/>
      <c r="I152" s="106"/>
      <c r="J152" s="107"/>
      <c r="K152" s="108"/>
      <c r="L152" s="109"/>
      <c r="M152" s="43"/>
      <c r="N152" s="16"/>
      <c r="O152" s="16"/>
      <c r="P152" s="16"/>
      <c r="Q152" s="21"/>
      <c r="R152" s="21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14"/>
      <c r="B153" s="14"/>
      <c r="C153" s="41"/>
      <c r="D153" s="42"/>
      <c r="E153" s="104"/>
      <c r="F153" s="105"/>
      <c r="G153" s="105"/>
      <c r="H153" s="105"/>
      <c r="I153" s="106"/>
      <c r="J153" s="107"/>
      <c r="K153" s="108"/>
      <c r="L153" s="109"/>
      <c r="M153" s="43"/>
      <c r="N153" s="16"/>
      <c r="O153" s="16"/>
      <c r="P153" s="16"/>
      <c r="Q153" s="21"/>
      <c r="R153" s="21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14"/>
      <c r="B154" s="14"/>
      <c r="C154" s="41"/>
      <c r="D154" s="42"/>
      <c r="E154" s="104"/>
      <c r="F154" s="105"/>
      <c r="G154" s="105"/>
      <c r="H154" s="105"/>
      <c r="I154" s="106"/>
      <c r="J154" s="107"/>
      <c r="K154" s="108"/>
      <c r="L154" s="109"/>
      <c r="M154" s="43"/>
      <c r="N154" s="16"/>
      <c r="O154" s="16"/>
      <c r="P154" s="16"/>
      <c r="Q154" s="21"/>
      <c r="R154" s="21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14"/>
      <c r="B155" s="14"/>
      <c r="C155" s="41"/>
      <c r="D155" s="42"/>
      <c r="E155" s="104"/>
      <c r="F155" s="105"/>
      <c r="G155" s="105"/>
      <c r="H155" s="105"/>
      <c r="I155" s="106"/>
      <c r="J155" s="107"/>
      <c r="K155" s="108"/>
      <c r="L155" s="109"/>
      <c r="M155" s="43"/>
      <c r="N155" s="16"/>
      <c r="O155" s="16"/>
      <c r="P155" s="16"/>
      <c r="Q155" s="21"/>
      <c r="R155" s="21"/>
      <c r="S155" s="22"/>
      <c r="T155" s="23"/>
      <c r="U155" s="23"/>
      <c r="V155" s="23"/>
      <c r="W155" s="23"/>
      <c r="X155" s="23"/>
      <c r="Y155" s="19"/>
      <c r="Z155" s="20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3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</sheetData>
  <sheetProtection/>
  <mergeCells count="290">
    <mergeCell ref="E22:I22"/>
    <mergeCell ref="J22:L22"/>
    <mergeCell ref="E20:I20"/>
    <mergeCell ref="J20:L20"/>
    <mergeCell ref="E21:I21"/>
    <mergeCell ref="J21:L21"/>
    <mergeCell ref="E34:I34"/>
    <mergeCell ref="J34:L34"/>
    <mergeCell ref="E32:I32"/>
    <mergeCell ref="J32:L32"/>
    <mergeCell ref="E33:I33"/>
    <mergeCell ref="J33:L33"/>
    <mergeCell ref="E41:I41"/>
    <mergeCell ref="J41:L41"/>
    <mergeCell ref="E39:I39"/>
    <mergeCell ref="J39:L39"/>
    <mergeCell ref="E40:I40"/>
    <mergeCell ref="J40:L40"/>
    <mergeCell ref="E58:I58"/>
    <mergeCell ref="J58:L58"/>
    <mergeCell ref="E56:I56"/>
    <mergeCell ref="J56:L56"/>
    <mergeCell ref="E57:I57"/>
    <mergeCell ref="J57:L57"/>
    <mergeCell ref="E68:I68"/>
    <mergeCell ref="J68:L68"/>
    <mergeCell ref="E66:I66"/>
    <mergeCell ref="J66:L66"/>
    <mergeCell ref="E67:I67"/>
    <mergeCell ref="J67:L67"/>
    <mergeCell ref="E73:I73"/>
    <mergeCell ref="J73:L73"/>
    <mergeCell ref="E71:I71"/>
    <mergeCell ref="J71:L71"/>
    <mergeCell ref="E72:I72"/>
    <mergeCell ref="J72:L72"/>
    <mergeCell ref="E79:I79"/>
    <mergeCell ref="J79:L79"/>
    <mergeCell ref="E83:I83"/>
    <mergeCell ref="J83:L83"/>
    <mergeCell ref="E80:I80"/>
    <mergeCell ref="J80:L80"/>
    <mergeCell ref="E81:I81"/>
    <mergeCell ref="J81:L81"/>
    <mergeCell ref="E82:I82"/>
    <mergeCell ref="J82:L82"/>
    <mergeCell ref="E91:I91"/>
    <mergeCell ref="J91:L91"/>
    <mergeCell ref="E87:I87"/>
    <mergeCell ref="J87:L87"/>
    <mergeCell ref="E88:I88"/>
    <mergeCell ref="J88:L88"/>
    <mergeCell ref="E89:I89"/>
    <mergeCell ref="J89:L89"/>
    <mergeCell ref="E90:I90"/>
    <mergeCell ref="J90:L90"/>
    <mergeCell ref="E94:I94"/>
    <mergeCell ref="J94:L94"/>
    <mergeCell ref="E92:I92"/>
    <mergeCell ref="J92:L92"/>
    <mergeCell ref="E93:I93"/>
    <mergeCell ref="J93:L93"/>
    <mergeCell ref="E101:I101"/>
    <mergeCell ref="J101:L101"/>
    <mergeCell ref="E102:I102"/>
    <mergeCell ref="J102:L102"/>
    <mergeCell ref="E103:I103"/>
    <mergeCell ref="J103:L103"/>
    <mergeCell ref="E111:I111"/>
    <mergeCell ref="J111:L111"/>
    <mergeCell ref="E112:I112"/>
    <mergeCell ref="J112:L112"/>
    <mergeCell ref="E113:I113"/>
    <mergeCell ref="J113:L113"/>
    <mergeCell ref="E119:I119"/>
    <mergeCell ref="J119:L119"/>
    <mergeCell ref="E118:I118"/>
    <mergeCell ref="J118:L118"/>
    <mergeCell ref="E131:I131"/>
    <mergeCell ref="J131:L131"/>
    <mergeCell ref="E128:I128"/>
    <mergeCell ref="J128:L128"/>
    <mergeCell ref="E129:I129"/>
    <mergeCell ref="J129:L129"/>
    <mergeCell ref="E130:I130"/>
    <mergeCell ref="J130:L130"/>
    <mergeCell ref="E135:I135"/>
    <mergeCell ref="J135:L135"/>
    <mergeCell ref="E132:I132"/>
    <mergeCell ref="J132:L132"/>
    <mergeCell ref="E133:I133"/>
    <mergeCell ref="J133:L133"/>
    <mergeCell ref="E134:I134"/>
    <mergeCell ref="J134:L134"/>
    <mergeCell ref="J140:L140"/>
    <mergeCell ref="A1:O1"/>
    <mergeCell ref="A2:O2"/>
    <mergeCell ref="J150:L150"/>
    <mergeCell ref="E148:I148"/>
    <mergeCell ref="J148:L148"/>
    <mergeCell ref="E149:I149"/>
    <mergeCell ref="E146:I146"/>
    <mergeCell ref="E142:I142"/>
    <mergeCell ref="J142:L142"/>
    <mergeCell ref="E140:I140"/>
    <mergeCell ref="AD3:AN3"/>
    <mergeCell ref="Q7:S7"/>
    <mergeCell ref="T7:X7"/>
    <mergeCell ref="Q11:X11"/>
    <mergeCell ref="Q10:X10"/>
    <mergeCell ref="Q4:S4"/>
    <mergeCell ref="T4:X4"/>
    <mergeCell ref="E139:I139"/>
    <mergeCell ref="J139:L139"/>
    <mergeCell ref="E153:I153"/>
    <mergeCell ref="J153:L153"/>
    <mergeCell ref="E154:I154"/>
    <mergeCell ref="J154:L154"/>
    <mergeCell ref="E155:I155"/>
    <mergeCell ref="J155:L155"/>
    <mergeCell ref="E141:I141"/>
    <mergeCell ref="J141:L141"/>
    <mergeCell ref="E152:I152"/>
    <mergeCell ref="J152:L152"/>
    <mergeCell ref="E151:I151"/>
    <mergeCell ref="J146:L146"/>
    <mergeCell ref="E145:I145"/>
    <mergeCell ref="J145:L145"/>
    <mergeCell ref="J149:L149"/>
    <mergeCell ref="J151:L151"/>
    <mergeCell ref="E143:I143"/>
    <mergeCell ref="J143:L143"/>
    <mergeCell ref="Q13:X13"/>
    <mergeCell ref="E150:I150"/>
    <mergeCell ref="E147:I147"/>
    <mergeCell ref="J147:L147"/>
    <mergeCell ref="E16:I16"/>
    <mergeCell ref="J16:L16"/>
    <mergeCell ref="E144:I144"/>
    <mergeCell ref="J144:L144"/>
    <mergeCell ref="E136:I136"/>
    <mergeCell ref="J136:L136"/>
    <mergeCell ref="E137:I137"/>
    <mergeCell ref="J137:L137"/>
    <mergeCell ref="E138:I138"/>
    <mergeCell ref="J138:L138"/>
    <mergeCell ref="E127:I127"/>
    <mergeCell ref="J127:L127"/>
    <mergeCell ref="E124:I124"/>
    <mergeCell ref="J124:L124"/>
    <mergeCell ref="E125:I125"/>
    <mergeCell ref="J125:L125"/>
    <mergeCell ref="E126:I126"/>
    <mergeCell ref="J126:L126"/>
    <mergeCell ref="E114:I114"/>
    <mergeCell ref="J114:L114"/>
    <mergeCell ref="E123:I123"/>
    <mergeCell ref="J123:L123"/>
    <mergeCell ref="E120:I120"/>
    <mergeCell ref="J120:L120"/>
    <mergeCell ref="E121:I121"/>
    <mergeCell ref="J121:L121"/>
    <mergeCell ref="E122:I122"/>
    <mergeCell ref="J122:L122"/>
    <mergeCell ref="E117:I117"/>
    <mergeCell ref="J117:L117"/>
    <mergeCell ref="E115:I115"/>
    <mergeCell ref="J115:L115"/>
    <mergeCell ref="E116:I116"/>
    <mergeCell ref="J116:L116"/>
    <mergeCell ref="E110:I110"/>
    <mergeCell ref="J110:L110"/>
    <mergeCell ref="E107:I107"/>
    <mergeCell ref="J107:L107"/>
    <mergeCell ref="E108:I108"/>
    <mergeCell ref="J108:L108"/>
    <mergeCell ref="E109:I109"/>
    <mergeCell ref="J109:L109"/>
    <mergeCell ref="E99:I99"/>
    <mergeCell ref="J99:L99"/>
    <mergeCell ref="E106:I106"/>
    <mergeCell ref="J106:L106"/>
    <mergeCell ref="E105:I105"/>
    <mergeCell ref="J105:L105"/>
    <mergeCell ref="E104:I104"/>
    <mergeCell ref="J104:L104"/>
    <mergeCell ref="E100:I100"/>
    <mergeCell ref="J100:L100"/>
    <mergeCell ref="E98:I98"/>
    <mergeCell ref="J98:L98"/>
    <mergeCell ref="E95:I95"/>
    <mergeCell ref="J95:L95"/>
    <mergeCell ref="E96:I96"/>
    <mergeCell ref="J96:L96"/>
    <mergeCell ref="E97:I97"/>
    <mergeCell ref="J97:L97"/>
    <mergeCell ref="E76:I76"/>
    <mergeCell ref="J76:L76"/>
    <mergeCell ref="E77:I77"/>
    <mergeCell ref="J77:L77"/>
    <mergeCell ref="E86:I86"/>
    <mergeCell ref="J86:L86"/>
    <mergeCell ref="E84:I84"/>
    <mergeCell ref="J84:L84"/>
    <mergeCell ref="E85:I85"/>
    <mergeCell ref="J85:L85"/>
    <mergeCell ref="E70:I70"/>
    <mergeCell ref="J70:L70"/>
    <mergeCell ref="E69:I69"/>
    <mergeCell ref="J69:L69"/>
    <mergeCell ref="E78:I78"/>
    <mergeCell ref="J78:L78"/>
    <mergeCell ref="E74:I74"/>
    <mergeCell ref="J74:L74"/>
    <mergeCell ref="E75:I75"/>
    <mergeCell ref="J75:L75"/>
    <mergeCell ref="E65:I65"/>
    <mergeCell ref="J65:L65"/>
    <mergeCell ref="E62:I62"/>
    <mergeCell ref="J62:L62"/>
    <mergeCell ref="E63:I63"/>
    <mergeCell ref="J63:L63"/>
    <mergeCell ref="E64:I64"/>
    <mergeCell ref="J64:L64"/>
    <mergeCell ref="E61:I61"/>
    <mergeCell ref="J61:L61"/>
    <mergeCell ref="E59:I59"/>
    <mergeCell ref="J59:L59"/>
    <mergeCell ref="E60:I60"/>
    <mergeCell ref="J60:L60"/>
    <mergeCell ref="E55:I55"/>
    <mergeCell ref="J55:L55"/>
    <mergeCell ref="E52:I52"/>
    <mergeCell ref="J52:L52"/>
    <mergeCell ref="E53:I53"/>
    <mergeCell ref="J53:L53"/>
    <mergeCell ref="E54:I54"/>
    <mergeCell ref="J54:L54"/>
    <mergeCell ref="E46:I46"/>
    <mergeCell ref="J46:L46"/>
    <mergeCell ref="E51:I51"/>
    <mergeCell ref="J51:L51"/>
    <mergeCell ref="E48:I48"/>
    <mergeCell ref="J48:L48"/>
    <mergeCell ref="E49:I49"/>
    <mergeCell ref="J49:L49"/>
    <mergeCell ref="E50:I50"/>
    <mergeCell ref="J50:L50"/>
    <mergeCell ref="E43:I43"/>
    <mergeCell ref="J43:L43"/>
    <mergeCell ref="E42:I42"/>
    <mergeCell ref="J42:L42"/>
    <mergeCell ref="E47:I47"/>
    <mergeCell ref="J47:L47"/>
    <mergeCell ref="E44:I44"/>
    <mergeCell ref="J44:L44"/>
    <mergeCell ref="E45:I45"/>
    <mergeCell ref="J45:L45"/>
    <mergeCell ref="E38:I38"/>
    <mergeCell ref="J38:L38"/>
    <mergeCell ref="E35:I35"/>
    <mergeCell ref="J35:L35"/>
    <mergeCell ref="E36:I36"/>
    <mergeCell ref="J36:L36"/>
    <mergeCell ref="E37:I37"/>
    <mergeCell ref="J37:L37"/>
    <mergeCell ref="E28:I28"/>
    <mergeCell ref="J28:L28"/>
    <mergeCell ref="E27:I27"/>
    <mergeCell ref="J27:L27"/>
    <mergeCell ref="E31:I31"/>
    <mergeCell ref="J31:L31"/>
    <mergeCell ref="E29:I29"/>
    <mergeCell ref="J29:L29"/>
    <mergeCell ref="E30:I30"/>
    <mergeCell ref="J30:L30"/>
    <mergeCell ref="E26:I26"/>
    <mergeCell ref="J26:L26"/>
    <mergeCell ref="E23:I23"/>
    <mergeCell ref="J23:L23"/>
    <mergeCell ref="E24:I24"/>
    <mergeCell ref="J24:L24"/>
    <mergeCell ref="E25:I25"/>
    <mergeCell ref="J25:L25"/>
    <mergeCell ref="E19:I19"/>
    <mergeCell ref="J19:L19"/>
    <mergeCell ref="E17:I17"/>
    <mergeCell ref="J17:L17"/>
    <mergeCell ref="E18:I18"/>
    <mergeCell ref="J18:L18"/>
  </mergeCells>
  <printOptions/>
  <pageMargins left="0.5" right="0.17" top="0.44" bottom="0.42" header="0.4" footer="0.42"/>
  <pageSetup fitToHeight="1" fitToWidth="1" horizontalDpi="300" verticalDpi="300" orientation="portrait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15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2" max="2" width="34.8515625" style="0" customWidth="1"/>
    <col min="3" max="3" width="21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4" t="s">
        <v>88</v>
      </c>
      <c r="B1" s="135"/>
      <c r="C1" s="135"/>
      <c r="D1" s="135"/>
      <c r="E1" s="135"/>
      <c r="F1" s="135"/>
      <c r="G1" s="135"/>
      <c r="H1" s="135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35"/>
      <c r="B2" s="135"/>
      <c r="C2" s="135"/>
      <c r="D2" s="135"/>
      <c r="E2" s="135"/>
      <c r="F2" s="135"/>
      <c r="G2" s="135"/>
      <c r="H2" s="135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30"/>
      <c r="B3" s="131"/>
      <c r="C3" s="131"/>
      <c r="D3" s="131"/>
      <c r="E3" s="131"/>
      <c r="F3" s="131"/>
      <c r="G3" s="13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2" t="s">
        <v>10</v>
      </c>
      <c r="B4" s="133"/>
      <c r="C4" s="133"/>
      <c r="D4" s="133"/>
      <c r="E4" s="133"/>
      <c r="F4" s="133"/>
      <c r="G4" s="13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3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83</v>
      </c>
      <c r="C7" s="32" t="s">
        <v>20</v>
      </c>
      <c r="D7" s="68"/>
      <c r="E7" s="69">
        <v>5205</v>
      </c>
      <c r="F7" s="68">
        <v>27</v>
      </c>
      <c r="G7" s="78">
        <f>E7/F7</f>
        <v>192.77777777777777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69" t="s">
        <v>29</v>
      </c>
      <c r="C8" s="69" t="s">
        <v>20</v>
      </c>
      <c r="D8" s="69"/>
      <c r="E8" s="69">
        <v>7409</v>
      </c>
      <c r="F8" s="68">
        <v>39</v>
      </c>
      <c r="G8" s="78">
        <f>E8/F8</f>
        <v>189.97435897435898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0" ref="A9:A47">A8+1</f>
        <v>3</v>
      </c>
      <c r="B9" s="80" t="s">
        <v>221</v>
      </c>
      <c r="C9" s="80" t="s">
        <v>12</v>
      </c>
      <c r="D9" s="82" t="s">
        <v>0</v>
      </c>
      <c r="E9" s="81">
        <v>5449</v>
      </c>
      <c r="F9" s="82">
        <v>29</v>
      </c>
      <c r="G9" s="83">
        <f>E9/F9</f>
        <v>187.89655172413794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0"/>
        <v>4</v>
      </c>
      <c r="B10" s="69" t="s">
        <v>41</v>
      </c>
      <c r="C10" s="69" t="s">
        <v>12</v>
      </c>
      <c r="D10" s="68"/>
      <c r="E10" s="69">
        <v>8878</v>
      </c>
      <c r="F10" s="68">
        <v>49</v>
      </c>
      <c r="G10" s="78">
        <f>E10/F10</f>
        <v>181.18367346938774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0"/>
        <v>5</v>
      </c>
      <c r="B11" s="32" t="s">
        <v>43</v>
      </c>
      <c r="C11" s="32" t="s">
        <v>21</v>
      </c>
      <c r="D11" s="68" t="s">
        <v>18</v>
      </c>
      <c r="E11" s="69">
        <v>9435</v>
      </c>
      <c r="F11" s="68">
        <v>54</v>
      </c>
      <c r="G11" s="78">
        <f>E11/F11</f>
        <v>174.72222222222223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0"/>
        <v>6</v>
      </c>
      <c r="B12" s="32" t="s">
        <v>72</v>
      </c>
      <c r="C12" s="32" t="s">
        <v>12</v>
      </c>
      <c r="D12" s="68"/>
      <c r="E12" s="69">
        <v>8296</v>
      </c>
      <c r="F12" s="68">
        <v>48</v>
      </c>
      <c r="G12" s="78">
        <f>E12/F12</f>
        <v>172.83333333333334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0"/>
        <v>7</v>
      </c>
      <c r="B13" s="32" t="s">
        <v>27</v>
      </c>
      <c r="C13" s="32" t="s">
        <v>20</v>
      </c>
      <c r="D13" s="68"/>
      <c r="E13" s="69">
        <v>9263</v>
      </c>
      <c r="F13" s="68">
        <v>54</v>
      </c>
      <c r="G13" s="78">
        <f>E13/F13</f>
        <v>171.53703703703704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0"/>
        <v>8</v>
      </c>
      <c r="B14" s="32" t="s">
        <v>156</v>
      </c>
      <c r="C14" s="32" t="s">
        <v>19</v>
      </c>
      <c r="D14" s="68"/>
      <c r="E14" s="69">
        <v>6504</v>
      </c>
      <c r="F14" s="68">
        <v>38</v>
      </c>
      <c r="G14" s="78">
        <f>E14/F14</f>
        <v>171.1578947368421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0"/>
        <v>9</v>
      </c>
      <c r="B15" s="32" t="s">
        <v>42</v>
      </c>
      <c r="C15" s="32" t="s">
        <v>21</v>
      </c>
      <c r="D15" s="32"/>
      <c r="E15" s="69">
        <v>10162</v>
      </c>
      <c r="F15" s="68">
        <v>60</v>
      </c>
      <c r="G15" s="78">
        <f>E15/F15</f>
        <v>169.36666666666667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0"/>
        <v>10</v>
      </c>
      <c r="B16" s="80" t="s">
        <v>66</v>
      </c>
      <c r="C16" s="80" t="s">
        <v>12</v>
      </c>
      <c r="D16" s="80"/>
      <c r="E16" s="81">
        <v>9489</v>
      </c>
      <c r="F16" s="82">
        <v>57</v>
      </c>
      <c r="G16" s="83">
        <f>E16/F16</f>
        <v>166.47368421052633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0"/>
        <v>11</v>
      </c>
      <c r="B17" s="32" t="s">
        <v>74</v>
      </c>
      <c r="C17" s="32" t="s">
        <v>22</v>
      </c>
      <c r="D17" s="68"/>
      <c r="E17" s="69">
        <v>9793</v>
      </c>
      <c r="F17" s="68">
        <v>60</v>
      </c>
      <c r="G17" s="78">
        <f>E17/F17</f>
        <v>163.21666666666667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0"/>
        <v>12</v>
      </c>
      <c r="B18" s="32" t="s">
        <v>275</v>
      </c>
      <c r="C18" s="32" t="s">
        <v>21</v>
      </c>
      <c r="D18" s="68" t="s">
        <v>0</v>
      </c>
      <c r="E18" s="69">
        <v>4820</v>
      </c>
      <c r="F18" s="68">
        <v>30</v>
      </c>
      <c r="G18" s="78">
        <f>E18/F18</f>
        <v>160.66666666666666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0"/>
        <v>13</v>
      </c>
      <c r="B19" s="32" t="s">
        <v>28</v>
      </c>
      <c r="C19" s="32" t="s">
        <v>21</v>
      </c>
      <c r="D19" s="68"/>
      <c r="E19" s="69">
        <v>8574</v>
      </c>
      <c r="F19" s="68">
        <v>54</v>
      </c>
      <c r="G19" s="78">
        <f>E19/F19</f>
        <v>158.77777777777777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0"/>
        <v>14</v>
      </c>
      <c r="B20" s="32" t="s">
        <v>222</v>
      </c>
      <c r="C20" s="32" t="s">
        <v>12</v>
      </c>
      <c r="D20" s="68" t="s">
        <v>0</v>
      </c>
      <c r="E20" s="69">
        <v>476</v>
      </c>
      <c r="F20" s="68">
        <v>3</v>
      </c>
      <c r="G20" s="78">
        <f>E20/F20</f>
        <v>158.66666666666666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0"/>
        <v>15</v>
      </c>
      <c r="B21" s="32" t="s">
        <v>31</v>
      </c>
      <c r="C21" s="32" t="s">
        <v>19</v>
      </c>
      <c r="D21" s="68"/>
      <c r="E21" s="69">
        <v>6179</v>
      </c>
      <c r="F21" s="68">
        <v>39</v>
      </c>
      <c r="G21" s="78">
        <f>E21/F21</f>
        <v>158.43589743589743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0"/>
        <v>16</v>
      </c>
      <c r="B22" s="32" t="s">
        <v>32</v>
      </c>
      <c r="C22" s="32" t="s">
        <v>19</v>
      </c>
      <c r="D22" s="68"/>
      <c r="E22" s="69">
        <v>5340</v>
      </c>
      <c r="F22" s="68">
        <v>34</v>
      </c>
      <c r="G22" s="78">
        <f>E22/F22</f>
        <v>157.05882352941177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0"/>
        <v>17</v>
      </c>
      <c r="B23" s="32" t="s">
        <v>64</v>
      </c>
      <c r="C23" s="32" t="s">
        <v>20</v>
      </c>
      <c r="D23" s="68"/>
      <c r="E23" s="69">
        <v>8743</v>
      </c>
      <c r="F23" s="68">
        <v>57</v>
      </c>
      <c r="G23" s="78">
        <f>E23/F23</f>
        <v>153.3859649122807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0"/>
        <v>18</v>
      </c>
      <c r="B24" s="32" t="s">
        <v>168</v>
      </c>
      <c r="C24" s="32" t="s">
        <v>49</v>
      </c>
      <c r="D24" s="68"/>
      <c r="E24" s="69">
        <v>6538</v>
      </c>
      <c r="F24" s="68">
        <v>43</v>
      </c>
      <c r="G24" s="78">
        <f>E24/F24</f>
        <v>152.04651162790697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0"/>
        <v>19</v>
      </c>
      <c r="B25" s="32" t="s">
        <v>129</v>
      </c>
      <c r="C25" s="32" t="s">
        <v>15</v>
      </c>
      <c r="D25" s="32"/>
      <c r="E25" s="69">
        <v>8190</v>
      </c>
      <c r="F25" s="68">
        <v>54</v>
      </c>
      <c r="G25" s="78">
        <f>E25/F25</f>
        <v>151.66666666666666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0"/>
        <v>20</v>
      </c>
      <c r="B26" s="80" t="s">
        <v>36</v>
      </c>
      <c r="C26" s="80" t="s">
        <v>49</v>
      </c>
      <c r="D26" s="82"/>
      <c r="E26" s="81">
        <v>8775</v>
      </c>
      <c r="F26" s="82">
        <v>58</v>
      </c>
      <c r="G26" s="83">
        <f>E26/F26</f>
        <v>151.29310344827587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0"/>
        <v>21</v>
      </c>
      <c r="B27" s="32" t="s">
        <v>130</v>
      </c>
      <c r="C27" s="32" t="s">
        <v>22</v>
      </c>
      <c r="D27" s="68"/>
      <c r="E27" s="69">
        <v>452</v>
      </c>
      <c r="F27" s="68">
        <v>3</v>
      </c>
      <c r="G27" s="78">
        <f>E27/F27</f>
        <v>150.66666666666666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0"/>
        <v>22</v>
      </c>
      <c r="B28" s="32" t="s">
        <v>46</v>
      </c>
      <c r="C28" s="32" t="s">
        <v>15</v>
      </c>
      <c r="D28" s="68"/>
      <c r="E28" s="69">
        <v>7613</v>
      </c>
      <c r="F28" s="68">
        <v>51</v>
      </c>
      <c r="G28" s="78">
        <f>E28/F28</f>
        <v>149.27450980392157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0"/>
        <v>23</v>
      </c>
      <c r="B29" s="32" t="s">
        <v>40</v>
      </c>
      <c r="C29" s="32" t="s">
        <v>12</v>
      </c>
      <c r="D29" s="68" t="s">
        <v>0</v>
      </c>
      <c r="E29" s="69">
        <v>444</v>
      </c>
      <c r="F29" s="68">
        <v>3</v>
      </c>
      <c r="G29" s="78">
        <f>E29/F29</f>
        <v>148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0"/>
        <v>24</v>
      </c>
      <c r="B30" s="32" t="s">
        <v>73</v>
      </c>
      <c r="C30" s="32" t="s">
        <v>22</v>
      </c>
      <c r="D30" s="68"/>
      <c r="E30" s="69">
        <v>9071</v>
      </c>
      <c r="F30" s="68">
        <v>62</v>
      </c>
      <c r="G30" s="78">
        <f>E30/F30</f>
        <v>146.30645161290323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0"/>
        <v>25</v>
      </c>
      <c r="B31" s="32" t="s">
        <v>363</v>
      </c>
      <c r="C31" s="32" t="s">
        <v>91</v>
      </c>
      <c r="D31" s="3"/>
      <c r="E31" s="69">
        <v>428</v>
      </c>
      <c r="F31" s="68">
        <v>3</v>
      </c>
      <c r="G31" s="78">
        <f>E31/F31</f>
        <v>142.66666666666666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0"/>
        <v>26</v>
      </c>
      <c r="B32" s="32" t="s">
        <v>77</v>
      </c>
      <c r="C32" s="32" t="s">
        <v>22</v>
      </c>
      <c r="D32" s="68" t="s">
        <v>18</v>
      </c>
      <c r="E32" s="69">
        <v>5379</v>
      </c>
      <c r="F32" s="68">
        <v>38</v>
      </c>
      <c r="G32" s="78">
        <f>E32/F32</f>
        <v>141.55263157894737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0"/>
        <v>27</v>
      </c>
      <c r="B33" s="32" t="s">
        <v>133</v>
      </c>
      <c r="C33" s="32" t="s">
        <v>19</v>
      </c>
      <c r="D33" s="32"/>
      <c r="E33" s="69">
        <v>419</v>
      </c>
      <c r="F33" s="68">
        <v>3</v>
      </c>
      <c r="G33" s="78">
        <f>E33/F33</f>
        <v>139.66666666666666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0"/>
        <v>28</v>
      </c>
      <c r="B34" s="32" t="s">
        <v>85</v>
      </c>
      <c r="C34" s="32" t="s">
        <v>49</v>
      </c>
      <c r="D34" s="68"/>
      <c r="E34" s="69">
        <v>6480</v>
      </c>
      <c r="F34" s="68">
        <v>47</v>
      </c>
      <c r="G34" s="78">
        <f>E34/F34</f>
        <v>137.87234042553192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0"/>
        <v>29</v>
      </c>
      <c r="B35" s="32" t="s">
        <v>63</v>
      </c>
      <c r="C35" s="32" t="s">
        <v>91</v>
      </c>
      <c r="D35" s="32"/>
      <c r="E35" s="69">
        <v>4410</v>
      </c>
      <c r="F35" s="68">
        <v>32</v>
      </c>
      <c r="G35" s="78">
        <f>E35/F35</f>
        <v>137.8125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0"/>
        <v>30</v>
      </c>
      <c r="B36" s="80" t="s">
        <v>131</v>
      </c>
      <c r="C36" s="80" t="s">
        <v>91</v>
      </c>
      <c r="D36" s="82"/>
      <c r="E36" s="81">
        <v>5225</v>
      </c>
      <c r="F36" s="82">
        <v>38</v>
      </c>
      <c r="G36" s="83">
        <f>E36/F36</f>
        <v>137.5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7">
        <f t="shared" si="0"/>
        <v>31</v>
      </c>
      <c r="B37" s="32" t="s">
        <v>394</v>
      </c>
      <c r="C37" s="32" t="s">
        <v>15</v>
      </c>
      <c r="D37" s="68"/>
      <c r="E37" s="69">
        <v>2053</v>
      </c>
      <c r="F37" s="68">
        <v>15</v>
      </c>
      <c r="G37" s="78">
        <f>E37/F37</f>
        <v>136.86666666666667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7">
        <f t="shared" si="0"/>
        <v>32</v>
      </c>
      <c r="B38" s="32" t="s">
        <v>112</v>
      </c>
      <c r="C38" s="32" t="s">
        <v>91</v>
      </c>
      <c r="D38" s="68"/>
      <c r="E38" s="69">
        <v>5456</v>
      </c>
      <c r="F38" s="68">
        <v>40</v>
      </c>
      <c r="G38" s="78">
        <f>E38/F38</f>
        <v>136.4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7">
        <f t="shared" si="0"/>
        <v>33</v>
      </c>
      <c r="B39" s="32" t="s">
        <v>433</v>
      </c>
      <c r="C39" s="32" t="s">
        <v>20</v>
      </c>
      <c r="D39" s="32"/>
      <c r="E39" s="69">
        <v>408</v>
      </c>
      <c r="F39" s="68">
        <v>3</v>
      </c>
      <c r="G39" s="78">
        <f>E39/F39</f>
        <v>136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7">
        <f t="shared" si="0"/>
        <v>34</v>
      </c>
      <c r="B40" s="32" t="s">
        <v>52</v>
      </c>
      <c r="C40" s="32" t="s">
        <v>15</v>
      </c>
      <c r="D40" s="68"/>
      <c r="E40" s="69">
        <v>8498</v>
      </c>
      <c r="F40" s="68">
        <v>63</v>
      </c>
      <c r="G40" s="78">
        <f>E40/F40</f>
        <v>134.88888888888889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7">
        <f t="shared" si="0"/>
        <v>35</v>
      </c>
      <c r="B41" s="32" t="s">
        <v>65</v>
      </c>
      <c r="C41" s="32" t="s">
        <v>15</v>
      </c>
      <c r="D41" s="32"/>
      <c r="E41" s="69">
        <v>804</v>
      </c>
      <c r="F41" s="68">
        <v>6</v>
      </c>
      <c r="G41" s="78">
        <f>E41/F41</f>
        <v>134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7">
        <f t="shared" si="0"/>
        <v>36</v>
      </c>
      <c r="B42" s="32" t="s">
        <v>132</v>
      </c>
      <c r="C42" s="32" t="s">
        <v>91</v>
      </c>
      <c r="D42" s="68"/>
      <c r="E42" s="69">
        <v>4846</v>
      </c>
      <c r="F42" s="68">
        <v>37</v>
      </c>
      <c r="G42" s="78">
        <f>E42/F42</f>
        <v>130.97297297297297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7">
        <f t="shared" si="0"/>
        <v>37</v>
      </c>
      <c r="B43" s="32" t="s">
        <v>180</v>
      </c>
      <c r="C43" s="32" t="s">
        <v>22</v>
      </c>
      <c r="D43" s="68"/>
      <c r="E43" s="69">
        <v>3322</v>
      </c>
      <c r="F43" s="68">
        <v>26</v>
      </c>
      <c r="G43" s="78">
        <f>E43/F43</f>
        <v>127.76923076923077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7">
        <f t="shared" si="0"/>
        <v>38</v>
      </c>
      <c r="B44" s="32" t="s">
        <v>78</v>
      </c>
      <c r="C44" s="32" t="s">
        <v>19</v>
      </c>
      <c r="D44" s="68"/>
      <c r="E44" s="69">
        <v>4338</v>
      </c>
      <c r="F44" s="68">
        <v>34</v>
      </c>
      <c r="G44" s="78">
        <f>E44/F44</f>
        <v>127.58823529411765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7">
        <f t="shared" si="0"/>
        <v>39</v>
      </c>
      <c r="B45" s="32" t="s">
        <v>30</v>
      </c>
      <c r="C45" s="32" t="s">
        <v>19</v>
      </c>
      <c r="D45" s="68"/>
      <c r="E45" s="69">
        <v>3348</v>
      </c>
      <c r="F45" s="68">
        <v>27</v>
      </c>
      <c r="G45" s="78">
        <f>E45/F45</f>
        <v>124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0"/>
        <v>40</v>
      </c>
      <c r="B46" s="80" t="s">
        <v>51</v>
      </c>
      <c r="C46" s="80" t="s">
        <v>49</v>
      </c>
      <c r="D46" s="82"/>
      <c r="E46" s="81">
        <v>4925</v>
      </c>
      <c r="F46" s="82">
        <v>41</v>
      </c>
      <c r="G46" s="95">
        <f>E46/F46</f>
        <v>120.1219512195122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7">
        <f t="shared" si="0"/>
        <v>41</v>
      </c>
      <c r="B47" s="32" t="s">
        <v>113</v>
      </c>
      <c r="C47" s="32" t="s">
        <v>91</v>
      </c>
      <c r="D47" s="68"/>
      <c r="E47" s="69">
        <v>326</v>
      </c>
      <c r="F47" s="68">
        <v>3</v>
      </c>
      <c r="G47" s="78">
        <f>E47/F47</f>
        <v>108.66666666666667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</sheetData>
  <sheetProtection/>
  <mergeCells count="3">
    <mergeCell ref="A3:G3"/>
    <mergeCell ref="A4:G4"/>
    <mergeCell ref="A1:H2"/>
  </mergeCells>
  <printOptions/>
  <pageMargins left="0.57" right="0.36" top="0.48" bottom="0.32" header="0.55" footer="0.5"/>
  <pageSetup fitToHeight="2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17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7109375" style="0" customWidth="1"/>
    <col min="2" max="2" width="34.28125" style="0" customWidth="1"/>
    <col min="3" max="3" width="26.8515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4" t="s">
        <v>108</v>
      </c>
      <c r="B1" s="135"/>
      <c r="C1" s="135"/>
      <c r="D1" s="135"/>
      <c r="E1" s="135"/>
      <c r="F1" s="135"/>
      <c r="G1" s="135"/>
      <c r="H1" s="135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35"/>
      <c r="B2" s="135"/>
      <c r="C2" s="135"/>
      <c r="D2" s="135"/>
      <c r="E2" s="135"/>
      <c r="F2" s="135"/>
      <c r="G2" s="135"/>
      <c r="H2" s="135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30"/>
      <c r="B3" s="131"/>
      <c r="C3" s="131"/>
      <c r="D3" s="131"/>
      <c r="E3" s="131"/>
      <c r="F3" s="131"/>
      <c r="G3" s="13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2" t="s">
        <v>10</v>
      </c>
      <c r="B4" s="133"/>
      <c r="C4" s="133"/>
      <c r="D4" s="133"/>
      <c r="E4" s="133"/>
      <c r="F4" s="133"/>
      <c r="G4" s="13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5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349</v>
      </c>
      <c r="C7" s="32" t="s">
        <v>13</v>
      </c>
      <c r="D7" s="68"/>
      <c r="E7" s="69">
        <v>624</v>
      </c>
      <c r="F7" s="68">
        <v>3</v>
      </c>
      <c r="G7" s="78">
        <f aca="true" t="shared" si="0" ref="G7:G38">E7/F7</f>
        <v>208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32" t="s">
        <v>193</v>
      </c>
      <c r="C8" s="32" t="s">
        <v>11</v>
      </c>
      <c r="D8" s="68"/>
      <c r="E8" s="69">
        <v>1080</v>
      </c>
      <c r="F8" s="68">
        <v>6</v>
      </c>
      <c r="G8" s="78">
        <f t="shared" si="0"/>
        <v>180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1" ref="A9:A68">A8+1</f>
        <v>3</v>
      </c>
      <c r="B9" s="80" t="s">
        <v>140</v>
      </c>
      <c r="C9" s="80" t="s">
        <v>13</v>
      </c>
      <c r="D9" s="82"/>
      <c r="E9" s="81">
        <v>1044</v>
      </c>
      <c r="F9" s="82">
        <v>6</v>
      </c>
      <c r="G9" s="95">
        <f t="shared" si="0"/>
        <v>174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1"/>
        <v>4</v>
      </c>
      <c r="B10" s="32" t="s">
        <v>194</v>
      </c>
      <c r="C10" s="32" t="s">
        <v>11</v>
      </c>
      <c r="D10" s="68"/>
      <c r="E10" s="69">
        <v>5611</v>
      </c>
      <c r="F10" s="68">
        <v>33</v>
      </c>
      <c r="G10" s="78">
        <f t="shared" si="0"/>
        <v>170.03030303030303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1"/>
        <v>5</v>
      </c>
      <c r="B11" s="32" t="s">
        <v>428</v>
      </c>
      <c r="C11" s="32" t="s">
        <v>98</v>
      </c>
      <c r="D11" s="68"/>
      <c r="E11" s="69">
        <v>503</v>
      </c>
      <c r="F11" s="68">
        <v>3</v>
      </c>
      <c r="G11" s="78">
        <f t="shared" si="0"/>
        <v>167.66666666666666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1"/>
        <v>6</v>
      </c>
      <c r="B12" s="32" t="s">
        <v>151</v>
      </c>
      <c r="C12" s="32" t="s">
        <v>99</v>
      </c>
      <c r="D12" s="68"/>
      <c r="E12" s="69">
        <v>6195</v>
      </c>
      <c r="F12" s="68">
        <v>39</v>
      </c>
      <c r="G12" s="84">
        <f t="shared" si="0"/>
        <v>158.84615384615384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1"/>
        <v>7</v>
      </c>
      <c r="B13" s="32" t="s">
        <v>149</v>
      </c>
      <c r="C13" s="32" t="s">
        <v>13</v>
      </c>
      <c r="D13" s="68"/>
      <c r="E13" s="69">
        <v>5494</v>
      </c>
      <c r="F13" s="68">
        <v>35</v>
      </c>
      <c r="G13" s="78">
        <f t="shared" si="0"/>
        <v>156.97142857142856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1"/>
        <v>8</v>
      </c>
      <c r="B14" s="32" t="s">
        <v>153</v>
      </c>
      <c r="C14" s="32" t="s">
        <v>99</v>
      </c>
      <c r="D14" s="68"/>
      <c r="E14" s="69">
        <v>3743</v>
      </c>
      <c r="F14" s="68">
        <v>24</v>
      </c>
      <c r="G14" s="84">
        <f t="shared" si="0"/>
        <v>155.95833333333334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1"/>
        <v>9</v>
      </c>
      <c r="B15" s="32" t="s">
        <v>179</v>
      </c>
      <c r="C15" s="32" t="s">
        <v>13</v>
      </c>
      <c r="D15" s="68"/>
      <c r="E15" s="69">
        <v>2334</v>
      </c>
      <c r="F15" s="68">
        <v>15</v>
      </c>
      <c r="G15" s="78">
        <f t="shared" si="0"/>
        <v>155.6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1"/>
        <v>10</v>
      </c>
      <c r="B16" s="80" t="s">
        <v>45</v>
      </c>
      <c r="C16" s="80" t="s">
        <v>98</v>
      </c>
      <c r="D16" s="82"/>
      <c r="E16" s="81">
        <v>7775</v>
      </c>
      <c r="F16" s="82">
        <v>52</v>
      </c>
      <c r="G16" s="83">
        <f t="shared" si="0"/>
        <v>149.51923076923077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1"/>
        <v>11</v>
      </c>
      <c r="B17" s="32" t="s">
        <v>178</v>
      </c>
      <c r="C17" s="32" t="s">
        <v>11</v>
      </c>
      <c r="D17" s="68"/>
      <c r="E17" s="69">
        <v>4011</v>
      </c>
      <c r="F17" s="68">
        <v>27</v>
      </c>
      <c r="G17" s="84">
        <f t="shared" si="0"/>
        <v>148.55555555555554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1"/>
        <v>12</v>
      </c>
      <c r="B18" s="32" t="s">
        <v>111</v>
      </c>
      <c r="C18" s="32" t="s">
        <v>98</v>
      </c>
      <c r="D18" s="68"/>
      <c r="E18" s="69">
        <v>5334</v>
      </c>
      <c r="F18" s="68">
        <v>36</v>
      </c>
      <c r="G18" s="78">
        <f t="shared" si="0"/>
        <v>148.16666666666666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1"/>
        <v>13</v>
      </c>
      <c r="B19" s="69" t="s">
        <v>177</v>
      </c>
      <c r="C19" s="69" t="s">
        <v>99</v>
      </c>
      <c r="D19" s="68"/>
      <c r="E19" s="69">
        <v>3256</v>
      </c>
      <c r="F19" s="68">
        <v>22</v>
      </c>
      <c r="G19" s="78">
        <f t="shared" si="0"/>
        <v>148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1"/>
        <v>14</v>
      </c>
      <c r="B20" s="32" t="s">
        <v>79</v>
      </c>
      <c r="C20" s="32" t="s">
        <v>100</v>
      </c>
      <c r="D20" s="68" t="s">
        <v>18</v>
      </c>
      <c r="E20" s="69">
        <v>4724</v>
      </c>
      <c r="F20" s="68">
        <v>32</v>
      </c>
      <c r="G20" s="84">
        <f t="shared" si="0"/>
        <v>147.625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1"/>
        <v>15</v>
      </c>
      <c r="B21" s="32" t="s">
        <v>55</v>
      </c>
      <c r="C21" s="32" t="s">
        <v>23</v>
      </c>
      <c r="D21" s="68" t="s">
        <v>18</v>
      </c>
      <c r="E21" s="69">
        <v>7504</v>
      </c>
      <c r="F21" s="68">
        <v>51</v>
      </c>
      <c r="G21" s="78">
        <f t="shared" si="0"/>
        <v>147.13725490196077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1"/>
        <v>16</v>
      </c>
      <c r="B22" s="32" t="s">
        <v>86</v>
      </c>
      <c r="C22" s="32" t="s">
        <v>98</v>
      </c>
      <c r="D22" s="68" t="s">
        <v>0</v>
      </c>
      <c r="E22" s="69">
        <v>6734</v>
      </c>
      <c r="F22" s="68">
        <v>46</v>
      </c>
      <c r="G22" s="78">
        <f t="shared" si="0"/>
        <v>146.3913043478261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1"/>
        <v>17</v>
      </c>
      <c r="B23" s="32" t="s">
        <v>56</v>
      </c>
      <c r="C23" s="32" t="s">
        <v>23</v>
      </c>
      <c r="D23" s="68" t="s">
        <v>18</v>
      </c>
      <c r="E23" s="69">
        <v>7717</v>
      </c>
      <c r="F23" s="68">
        <v>54</v>
      </c>
      <c r="G23" s="78">
        <f t="shared" si="0"/>
        <v>142.90740740740742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1"/>
        <v>18</v>
      </c>
      <c r="B24" s="32" t="s">
        <v>260</v>
      </c>
      <c r="C24" s="32" t="s">
        <v>13</v>
      </c>
      <c r="D24" s="68"/>
      <c r="E24" s="69">
        <v>423</v>
      </c>
      <c r="F24" s="68">
        <v>3</v>
      </c>
      <c r="G24" s="78">
        <f t="shared" si="0"/>
        <v>141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1"/>
        <v>19</v>
      </c>
      <c r="B25" s="32" t="s">
        <v>150</v>
      </c>
      <c r="C25" s="32" t="s">
        <v>13</v>
      </c>
      <c r="D25" s="68"/>
      <c r="E25" s="69">
        <v>2949</v>
      </c>
      <c r="F25" s="68">
        <v>21</v>
      </c>
      <c r="G25" s="84">
        <f t="shared" si="0"/>
        <v>140.42857142857142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1"/>
        <v>20</v>
      </c>
      <c r="B26" s="80" t="s">
        <v>82</v>
      </c>
      <c r="C26" s="80" t="s">
        <v>23</v>
      </c>
      <c r="D26" s="82" t="s">
        <v>18</v>
      </c>
      <c r="E26" s="81">
        <v>1255</v>
      </c>
      <c r="F26" s="82">
        <v>9</v>
      </c>
      <c r="G26" s="95">
        <f t="shared" si="0"/>
        <v>139.44444444444446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1"/>
        <v>21</v>
      </c>
      <c r="B27" s="32" t="s">
        <v>59</v>
      </c>
      <c r="C27" s="32" t="s">
        <v>11</v>
      </c>
      <c r="D27" s="68"/>
      <c r="E27" s="69">
        <v>1670</v>
      </c>
      <c r="F27" s="68">
        <v>12</v>
      </c>
      <c r="G27" s="78">
        <f t="shared" si="0"/>
        <v>139.16666666666666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1"/>
        <v>22</v>
      </c>
      <c r="B28" s="32" t="s">
        <v>154</v>
      </c>
      <c r="C28" s="32" t="s">
        <v>99</v>
      </c>
      <c r="D28" s="68"/>
      <c r="E28" s="69">
        <v>4944</v>
      </c>
      <c r="F28" s="68">
        <v>36</v>
      </c>
      <c r="G28" s="78">
        <f t="shared" si="0"/>
        <v>137.33333333333334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1"/>
        <v>23</v>
      </c>
      <c r="B29" s="32" t="s">
        <v>328</v>
      </c>
      <c r="C29" s="32" t="s">
        <v>11</v>
      </c>
      <c r="D29" s="68"/>
      <c r="E29" s="69">
        <v>409</v>
      </c>
      <c r="F29" s="68">
        <v>3</v>
      </c>
      <c r="G29" s="78">
        <f t="shared" si="0"/>
        <v>136.33333333333334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1"/>
        <v>24</v>
      </c>
      <c r="B30" s="32" t="s">
        <v>70</v>
      </c>
      <c r="C30" s="32" t="s">
        <v>11</v>
      </c>
      <c r="D30" s="68"/>
      <c r="E30" s="69">
        <v>5221</v>
      </c>
      <c r="F30" s="68">
        <v>39</v>
      </c>
      <c r="G30" s="84">
        <f t="shared" si="0"/>
        <v>133.87179487179486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1"/>
        <v>25</v>
      </c>
      <c r="B31" s="32" t="s">
        <v>148</v>
      </c>
      <c r="C31" s="32" t="s">
        <v>13</v>
      </c>
      <c r="D31" s="68"/>
      <c r="E31" s="69">
        <v>3738</v>
      </c>
      <c r="F31" s="68">
        <v>28</v>
      </c>
      <c r="G31" s="78">
        <f t="shared" si="0"/>
        <v>133.5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1"/>
        <v>26</v>
      </c>
      <c r="B32" s="32" t="s">
        <v>69</v>
      </c>
      <c r="C32" s="32" t="s">
        <v>100</v>
      </c>
      <c r="D32" s="68" t="s">
        <v>18</v>
      </c>
      <c r="E32" s="69">
        <v>5913</v>
      </c>
      <c r="F32" s="68">
        <v>45</v>
      </c>
      <c r="G32" s="78">
        <f t="shared" si="0"/>
        <v>131.4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1"/>
        <v>27</v>
      </c>
      <c r="B33" s="32" t="s">
        <v>238</v>
      </c>
      <c r="C33" s="32" t="s">
        <v>242</v>
      </c>
      <c r="D33" s="68"/>
      <c r="E33" s="69">
        <v>4182</v>
      </c>
      <c r="F33" s="68">
        <v>32</v>
      </c>
      <c r="G33" s="78">
        <f t="shared" si="0"/>
        <v>130.6875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1"/>
        <v>28</v>
      </c>
      <c r="B34" s="32" t="s">
        <v>155</v>
      </c>
      <c r="C34" s="32" t="s">
        <v>23</v>
      </c>
      <c r="D34" s="68" t="s">
        <v>18</v>
      </c>
      <c r="E34" s="69">
        <v>6245</v>
      </c>
      <c r="F34" s="68">
        <v>48</v>
      </c>
      <c r="G34" s="78">
        <f t="shared" si="0"/>
        <v>130.10416666666666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1"/>
        <v>29</v>
      </c>
      <c r="B35" s="32" t="s">
        <v>166</v>
      </c>
      <c r="C35" s="32" t="s">
        <v>11</v>
      </c>
      <c r="D35" s="68"/>
      <c r="E35" s="69">
        <v>764</v>
      </c>
      <c r="F35" s="68">
        <v>6</v>
      </c>
      <c r="G35" s="78">
        <f t="shared" si="0"/>
        <v>127.33333333333333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1"/>
        <v>30</v>
      </c>
      <c r="B36" s="80" t="s">
        <v>301</v>
      </c>
      <c r="C36" s="80" t="s">
        <v>242</v>
      </c>
      <c r="D36" s="82"/>
      <c r="E36" s="81">
        <v>3772</v>
      </c>
      <c r="F36" s="82">
        <v>30</v>
      </c>
      <c r="G36" s="83">
        <f t="shared" si="0"/>
        <v>125.73333333333333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77">
        <f t="shared" si="1"/>
        <v>31</v>
      </c>
      <c r="B37" s="32" t="s">
        <v>361</v>
      </c>
      <c r="C37" s="32" t="s">
        <v>13</v>
      </c>
      <c r="D37" s="68"/>
      <c r="E37" s="69">
        <v>2614</v>
      </c>
      <c r="F37" s="68">
        <v>21</v>
      </c>
      <c r="G37" s="84">
        <f t="shared" si="0"/>
        <v>124.47619047619048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77">
        <f t="shared" si="1"/>
        <v>32</v>
      </c>
      <c r="B38" s="32" t="s">
        <v>291</v>
      </c>
      <c r="C38" s="32" t="s">
        <v>13</v>
      </c>
      <c r="D38" s="68"/>
      <c r="E38" s="69">
        <v>373</v>
      </c>
      <c r="F38" s="68">
        <v>3</v>
      </c>
      <c r="G38" s="84">
        <f t="shared" si="0"/>
        <v>124.33333333333333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77">
        <f t="shared" si="1"/>
        <v>33</v>
      </c>
      <c r="B39" s="69" t="s">
        <v>340</v>
      </c>
      <c r="C39" s="69" t="s">
        <v>242</v>
      </c>
      <c r="D39" s="68"/>
      <c r="E39" s="69">
        <v>2227</v>
      </c>
      <c r="F39" s="68">
        <v>18</v>
      </c>
      <c r="G39" s="78">
        <f aca="true" t="shared" si="2" ref="G39:G70">E39/F39</f>
        <v>123.72222222222223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1"/>
        <v>34</v>
      </c>
      <c r="B40" s="32" t="s">
        <v>393</v>
      </c>
      <c r="C40" s="32" t="s">
        <v>11</v>
      </c>
      <c r="D40" s="68" t="s">
        <v>18</v>
      </c>
      <c r="E40" s="69">
        <v>369</v>
      </c>
      <c r="F40" s="68">
        <v>3</v>
      </c>
      <c r="G40" s="78">
        <f t="shared" si="2"/>
        <v>123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1"/>
        <v>35</v>
      </c>
      <c r="B41" s="32" t="s">
        <v>403</v>
      </c>
      <c r="C41" s="32" t="s">
        <v>13</v>
      </c>
      <c r="D41" s="68"/>
      <c r="E41" s="69">
        <v>1465</v>
      </c>
      <c r="F41" s="68">
        <v>12</v>
      </c>
      <c r="G41" s="78">
        <f t="shared" si="2"/>
        <v>122.08333333333333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1"/>
        <v>36</v>
      </c>
      <c r="B42" s="32" t="s">
        <v>300</v>
      </c>
      <c r="C42" s="32" t="s">
        <v>11</v>
      </c>
      <c r="D42" s="68"/>
      <c r="E42" s="69">
        <v>1085</v>
      </c>
      <c r="F42" s="68">
        <v>9</v>
      </c>
      <c r="G42" s="84">
        <f t="shared" si="2"/>
        <v>120.55555555555556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77">
        <f t="shared" si="1"/>
        <v>37</v>
      </c>
      <c r="B43" s="32" t="s">
        <v>68</v>
      </c>
      <c r="C43" s="32" t="s">
        <v>100</v>
      </c>
      <c r="D43" s="68" t="s">
        <v>18</v>
      </c>
      <c r="E43" s="69">
        <v>6115</v>
      </c>
      <c r="F43" s="68">
        <v>51</v>
      </c>
      <c r="G43" s="78">
        <f t="shared" si="2"/>
        <v>119.90196078431373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77">
        <f t="shared" si="1"/>
        <v>38</v>
      </c>
      <c r="B44" s="69" t="s">
        <v>76</v>
      </c>
      <c r="C44" s="69" t="s">
        <v>98</v>
      </c>
      <c r="D44" s="68"/>
      <c r="E44" s="69">
        <v>1911</v>
      </c>
      <c r="F44" s="68">
        <v>16</v>
      </c>
      <c r="G44" s="78">
        <f t="shared" si="2"/>
        <v>119.4375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77">
        <f t="shared" si="1"/>
        <v>39</v>
      </c>
      <c r="B45" s="32" t="s">
        <v>362</v>
      </c>
      <c r="C45" s="32" t="s">
        <v>242</v>
      </c>
      <c r="D45" s="68"/>
      <c r="E45" s="69">
        <v>353</v>
      </c>
      <c r="F45" s="68">
        <v>3</v>
      </c>
      <c r="G45" s="84">
        <f t="shared" si="2"/>
        <v>117.66666666666667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1"/>
        <v>40</v>
      </c>
      <c r="B46" s="80" t="s">
        <v>274</v>
      </c>
      <c r="C46" s="80" t="s">
        <v>242</v>
      </c>
      <c r="D46" s="82"/>
      <c r="E46" s="81">
        <v>347</v>
      </c>
      <c r="F46" s="82">
        <v>3</v>
      </c>
      <c r="G46" s="83">
        <f t="shared" si="2"/>
        <v>115.66666666666667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77">
        <f t="shared" si="1"/>
        <v>41</v>
      </c>
      <c r="B47" s="32" t="s">
        <v>84</v>
      </c>
      <c r="C47" s="32" t="s">
        <v>11</v>
      </c>
      <c r="D47" s="68"/>
      <c r="E47" s="69">
        <v>2774</v>
      </c>
      <c r="F47" s="68">
        <v>24</v>
      </c>
      <c r="G47" s="78">
        <f t="shared" si="2"/>
        <v>115.58333333333333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77">
        <f t="shared" si="1"/>
        <v>42</v>
      </c>
      <c r="B48" s="32" t="s">
        <v>310</v>
      </c>
      <c r="C48" s="32" t="s">
        <v>98</v>
      </c>
      <c r="D48" s="68"/>
      <c r="E48" s="69">
        <v>343</v>
      </c>
      <c r="F48" s="68">
        <v>3</v>
      </c>
      <c r="G48" s="78">
        <f t="shared" si="2"/>
        <v>114.33333333333333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77">
        <f t="shared" si="1"/>
        <v>43</v>
      </c>
      <c r="B49" s="32" t="s">
        <v>243</v>
      </c>
      <c r="C49" s="32" t="s">
        <v>100</v>
      </c>
      <c r="D49" s="68" t="s">
        <v>18</v>
      </c>
      <c r="E49" s="69">
        <v>3522</v>
      </c>
      <c r="F49" s="68">
        <v>31</v>
      </c>
      <c r="G49" s="84">
        <f t="shared" si="2"/>
        <v>113.61290322580645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77">
        <f t="shared" si="1"/>
        <v>44</v>
      </c>
      <c r="B50" s="32" t="s">
        <v>239</v>
      </c>
      <c r="C50" s="32" t="s">
        <v>242</v>
      </c>
      <c r="D50" s="68"/>
      <c r="E50" s="69">
        <v>1249</v>
      </c>
      <c r="F50" s="68">
        <v>11</v>
      </c>
      <c r="G50" s="78">
        <f t="shared" si="2"/>
        <v>113.54545454545455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77">
        <f t="shared" si="1"/>
        <v>45</v>
      </c>
      <c r="B51" s="69" t="s">
        <v>259</v>
      </c>
      <c r="C51" s="69" t="s">
        <v>242</v>
      </c>
      <c r="D51" s="68"/>
      <c r="E51" s="69">
        <v>2609</v>
      </c>
      <c r="F51" s="68">
        <v>23</v>
      </c>
      <c r="G51" s="78">
        <f t="shared" si="2"/>
        <v>113.43478260869566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77">
        <f t="shared" si="1"/>
        <v>46</v>
      </c>
      <c r="B52" s="32" t="s">
        <v>311</v>
      </c>
      <c r="C52" s="32" t="s">
        <v>98</v>
      </c>
      <c r="D52" s="68"/>
      <c r="E52" s="69">
        <v>334</v>
      </c>
      <c r="F52" s="68">
        <v>3</v>
      </c>
      <c r="G52" s="84">
        <f t="shared" si="2"/>
        <v>111.33333333333333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77">
        <f t="shared" si="1"/>
        <v>47</v>
      </c>
      <c r="B53" s="32" t="s">
        <v>152</v>
      </c>
      <c r="C53" s="32" t="s">
        <v>99</v>
      </c>
      <c r="D53" s="68"/>
      <c r="E53" s="69">
        <v>2225</v>
      </c>
      <c r="F53" s="68">
        <v>20</v>
      </c>
      <c r="G53" s="78">
        <f t="shared" si="2"/>
        <v>111.25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77">
        <f t="shared" si="1"/>
        <v>48</v>
      </c>
      <c r="B54" s="32" t="s">
        <v>427</v>
      </c>
      <c r="C54" s="32" t="s">
        <v>100</v>
      </c>
      <c r="D54" s="68" t="s">
        <v>18</v>
      </c>
      <c r="E54" s="69">
        <v>328</v>
      </c>
      <c r="F54" s="68">
        <v>3</v>
      </c>
      <c r="G54" s="78">
        <f t="shared" si="2"/>
        <v>109.33333333333333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77">
        <f t="shared" si="1"/>
        <v>49</v>
      </c>
      <c r="B55" s="32" t="s">
        <v>167</v>
      </c>
      <c r="C55" s="32" t="s">
        <v>99</v>
      </c>
      <c r="D55" s="68"/>
      <c r="E55" s="69">
        <v>326</v>
      </c>
      <c r="F55" s="68">
        <v>3</v>
      </c>
      <c r="G55" s="78">
        <f t="shared" si="2"/>
        <v>108.66666666666667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79">
        <f t="shared" si="1"/>
        <v>50</v>
      </c>
      <c r="B56" s="80" t="s">
        <v>326</v>
      </c>
      <c r="C56" s="80" t="s">
        <v>242</v>
      </c>
      <c r="D56" s="82"/>
      <c r="E56" s="81">
        <v>606</v>
      </c>
      <c r="F56" s="82">
        <v>6</v>
      </c>
      <c r="G56" s="83">
        <f t="shared" si="2"/>
        <v>101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77">
        <f t="shared" si="1"/>
        <v>51</v>
      </c>
      <c r="B57" s="32" t="s">
        <v>377</v>
      </c>
      <c r="C57" s="32" t="s">
        <v>242</v>
      </c>
      <c r="D57" s="68"/>
      <c r="E57" s="69">
        <v>892</v>
      </c>
      <c r="F57" s="68">
        <v>9</v>
      </c>
      <c r="G57" s="84">
        <f t="shared" si="2"/>
        <v>99.11111111111111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77">
        <f t="shared" si="1"/>
        <v>52</v>
      </c>
      <c r="B58" s="32" t="s">
        <v>241</v>
      </c>
      <c r="C58" s="32" t="s">
        <v>242</v>
      </c>
      <c r="D58" s="68"/>
      <c r="E58" s="69">
        <v>190</v>
      </c>
      <c r="F58" s="68">
        <v>2</v>
      </c>
      <c r="G58" s="78">
        <f t="shared" si="2"/>
        <v>95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77">
        <f t="shared" si="1"/>
        <v>53</v>
      </c>
      <c r="B59" s="32" t="s">
        <v>240</v>
      </c>
      <c r="C59" s="32" t="s">
        <v>242</v>
      </c>
      <c r="D59" s="68"/>
      <c r="E59" s="69">
        <v>186</v>
      </c>
      <c r="F59" s="68">
        <v>2</v>
      </c>
      <c r="G59" s="78">
        <f t="shared" si="2"/>
        <v>93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77">
        <f t="shared" si="1"/>
        <v>54</v>
      </c>
      <c r="B60" s="32" t="s">
        <v>327</v>
      </c>
      <c r="C60" s="32" t="s">
        <v>242</v>
      </c>
      <c r="D60" s="68"/>
      <c r="E60" s="69">
        <v>277</v>
      </c>
      <c r="F60" s="68">
        <v>3</v>
      </c>
      <c r="G60" s="84">
        <f t="shared" si="2"/>
        <v>92.33333333333333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77">
        <f t="shared" si="1"/>
        <v>55</v>
      </c>
      <c r="B61" s="32" t="s">
        <v>258</v>
      </c>
      <c r="C61" s="32" t="s">
        <v>242</v>
      </c>
      <c r="D61" s="68"/>
      <c r="E61" s="69">
        <v>178</v>
      </c>
      <c r="F61" s="68">
        <v>2</v>
      </c>
      <c r="G61" s="78">
        <f t="shared" si="2"/>
        <v>89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77">
        <f t="shared" si="1"/>
        <v>56</v>
      </c>
      <c r="B62" s="32" t="s">
        <v>392</v>
      </c>
      <c r="C62" s="32" t="s">
        <v>98</v>
      </c>
      <c r="D62" s="68" t="s">
        <v>18</v>
      </c>
      <c r="E62" s="69">
        <v>223</v>
      </c>
      <c r="F62" s="68">
        <v>3</v>
      </c>
      <c r="G62" s="78">
        <f t="shared" si="2"/>
        <v>74.33333333333333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77">
        <f t="shared" si="1"/>
        <v>57</v>
      </c>
      <c r="B63" s="32"/>
      <c r="C63" s="32"/>
      <c r="D63" s="68"/>
      <c r="E63" s="69"/>
      <c r="F63" s="68"/>
      <c r="G63" s="78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77">
        <f t="shared" si="1"/>
        <v>58</v>
      </c>
      <c r="B64" s="32"/>
      <c r="C64" s="32"/>
      <c r="D64" s="68"/>
      <c r="E64" s="69"/>
      <c r="F64" s="68"/>
      <c r="G64" s="84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77">
        <f t="shared" si="1"/>
        <v>59</v>
      </c>
      <c r="B65" s="32"/>
      <c r="C65" s="32"/>
      <c r="D65" s="68"/>
      <c r="E65" s="69"/>
      <c r="F65" s="68"/>
      <c r="G65" s="84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77">
        <f t="shared" si="1"/>
        <v>60</v>
      </c>
      <c r="B66" s="32"/>
      <c r="C66" s="32"/>
      <c r="D66" s="68"/>
      <c r="E66" s="69"/>
      <c r="F66" s="68"/>
      <c r="G66" s="78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77">
        <f t="shared" si="1"/>
        <v>61</v>
      </c>
      <c r="B67" s="32"/>
      <c r="C67" s="32"/>
      <c r="D67" s="68"/>
      <c r="E67" s="69"/>
      <c r="F67" s="68"/>
      <c r="G67" s="78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77">
        <f t="shared" si="1"/>
        <v>62</v>
      </c>
      <c r="B68" s="32"/>
      <c r="C68" s="32"/>
      <c r="D68" s="68"/>
      <c r="E68" s="69"/>
      <c r="F68" s="68"/>
      <c r="G68" s="84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5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30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4" t="s">
        <v>107</v>
      </c>
      <c r="B1" s="135"/>
      <c r="C1" s="135"/>
      <c r="D1" s="135"/>
      <c r="E1" s="135"/>
      <c r="F1" s="135"/>
      <c r="G1" s="135"/>
      <c r="H1" s="135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35"/>
      <c r="B2" s="135"/>
      <c r="C2" s="135"/>
      <c r="D2" s="135"/>
      <c r="E2" s="135"/>
      <c r="F2" s="135"/>
      <c r="G2" s="135"/>
      <c r="H2" s="135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30"/>
      <c r="B3" s="131"/>
      <c r="C3" s="131"/>
      <c r="D3" s="131"/>
      <c r="E3" s="131"/>
      <c r="F3" s="131"/>
      <c r="G3" s="13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2" t="s">
        <v>10</v>
      </c>
      <c r="B4" s="133"/>
      <c r="C4" s="133"/>
      <c r="D4" s="133"/>
      <c r="E4" s="133"/>
      <c r="F4" s="133"/>
      <c r="G4" s="13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5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353</v>
      </c>
      <c r="C7" s="32" t="s">
        <v>39</v>
      </c>
      <c r="D7" s="68"/>
      <c r="E7" s="69">
        <v>503</v>
      </c>
      <c r="F7" s="68">
        <v>3</v>
      </c>
      <c r="G7" s="78">
        <f aca="true" t="shared" si="0" ref="G7:G54">E7/F7</f>
        <v>167.66666666666666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66" t="s">
        <v>58</v>
      </c>
      <c r="C8" s="66" t="s">
        <v>14</v>
      </c>
      <c r="D8" s="67" t="s">
        <v>0</v>
      </c>
      <c r="E8" s="85">
        <v>4854</v>
      </c>
      <c r="F8" s="67">
        <v>30</v>
      </c>
      <c r="G8" s="78">
        <f t="shared" si="0"/>
        <v>161.8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1" ref="A9:A80">A8+1</f>
        <v>3</v>
      </c>
      <c r="B9" s="98" t="s">
        <v>61</v>
      </c>
      <c r="C9" s="98" t="s">
        <v>24</v>
      </c>
      <c r="D9" s="99"/>
      <c r="E9" s="97">
        <v>7385</v>
      </c>
      <c r="F9" s="99">
        <v>48</v>
      </c>
      <c r="G9" s="83">
        <f t="shared" si="0"/>
        <v>153.85416666666666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1"/>
        <v>4</v>
      </c>
      <c r="B10" s="85" t="s">
        <v>192</v>
      </c>
      <c r="C10" s="85" t="s">
        <v>39</v>
      </c>
      <c r="D10" s="67"/>
      <c r="E10" s="85">
        <v>1812</v>
      </c>
      <c r="F10" s="67">
        <v>12</v>
      </c>
      <c r="G10" s="78">
        <f t="shared" si="0"/>
        <v>151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1"/>
        <v>5</v>
      </c>
      <c r="B11" s="66" t="s">
        <v>391</v>
      </c>
      <c r="C11" s="66" t="s">
        <v>39</v>
      </c>
      <c r="D11" s="67"/>
      <c r="E11" s="85">
        <v>449</v>
      </c>
      <c r="F11" s="67">
        <v>3</v>
      </c>
      <c r="G11" s="78">
        <f t="shared" si="0"/>
        <v>149.66666666666666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1"/>
        <v>6</v>
      </c>
      <c r="B12" s="66" t="s">
        <v>80</v>
      </c>
      <c r="C12" s="66" t="s">
        <v>39</v>
      </c>
      <c r="D12" s="67" t="s">
        <v>0</v>
      </c>
      <c r="E12" s="85">
        <v>4815</v>
      </c>
      <c r="F12" s="67">
        <v>33</v>
      </c>
      <c r="G12" s="78">
        <f t="shared" si="0"/>
        <v>145.9090909090909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1"/>
        <v>7</v>
      </c>
      <c r="B13" s="32" t="s">
        <v>62</v>
      </c>
      <c r="C13" s="32" t="s">
        <v>24</v>
      </c>
      <c r="D13" s="68"/>
      <c r="E13" s="69">
        <v>6946</v>
      </c>
      <c r="F13" s="68">
        <v>48</v>
      </c>
      <c r="G13" s="78">
        <f t="shared" si="0"/>
        <v>144.70833333333334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1"/>
        <v>8</v>
      </c>
      <c r="B14" s="32" t="s">
        <v>208</v>
      </c>
      <c r="C14" s="32" t="s">
        <v>181</v>
      </c>
      <c r="D14" s="68" t="s">
        <v>18</v>
      </c>
      <c r="E14" s="69">
        <v>6874</v>
      </c>
      <c r="F14" s="68">
        <v>48</v>
      </c>
      <c r="G14" s="78">
        <f t="shared" si="0"/>
        <v>143.20833333333334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1"/>
        <v>9</v>
      </c>
      <c r="B15" s="66" t="s">
        <v>257</v>
      </c>
      <c r="C15" s="66" t="s">
        <v>39</v>
      </c>
      <c r="D15" s="68"/>
      <c r="E15" s="85">
        <v>1287</v>
      </c>
      <c r="F15" s="67">
        <v>9</v>
      </c>
      <c r="G15" s="78">
        <f t="shared" si="0"/>
        <v>143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1"/>
        <v>10</v>
      </c>
      <c r="B16" s="98" t="s">
        <v>144</v>
      </c>
      <c r="C16" s="98" t="s">
        <v>24</v>
      </c>
      <c r="D16" s="99"/>
      <c r="E16" s="97">
        <v>2136</v>
      </c>
      <c r="F16" s="99">
        <v>15</v>
      </c>
      <c r="G16" s="83">
        <f t="shared" si="0"/>
        <v>142.4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1"/>
        <v>11</v>
      </c>
      <c r="B17" s="32" t="s">
        <v>122</v>
      </c>
      <c r="C17" s="32" t="s">
        <v>14</v>
      </c>
      <c r="D17" s="32"/>
      <c r="E17" s="69">
        <v>2126</v>
      </c>
      <c r="F17" s="68">
        <v>15</v>
      </c>
      <c r="G17" s="78">
        <f t="shared" si="0"/>
        <v>141.73333333333332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1"/>
        <v>12</v>
      </c>
      <c r="B18" s="66" t="s">
        <v>299</v>
      </c>
      <c r="C18" s="66" t="s">
        <v>181</v>
      </c>
      <c r="D18" s="67"/>
      <c r="E18" s="85">
        <v>425</v>
      </c>
      <c r="F18" s="67">
        <v>3</v>
      </c>
      <c r="G18" s="78">
        <f t="shared" si="0"/>
        <v>141.66666666666666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1"/>
        <v>13</v>
      </c>
      <c r="B19" s="32" t="s">
        <v>164</v>
      </c>
      <c r="C19" s="85" t="s">
        <v>14</v>
      </c>
      <c r="D19" s="68"/>
      <c r="E19" s="69">
        <v>4217</v>
      </c>
      <c r="F19" s="68">
        <v>30</v>
      </c>
      <c r="G19" s="78">
        <f t="shared" si="0"/>
        <v>140.56666666666666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1"/>
        <v>14</v>
      </c>
      <c r="B20" s="66" t="s">
        <v>109</v>
      </c>
      <c r="C20" s="66" t="s">
        <v>14</v>
      </c>
      <c r="D20" s="67" t="s">
        <v>0</v>
      </c>
      <c r="E20" s="85">
        <v>5042</v>
      </c>
      <c r="F20" s="67">
        <v>36</v>
      </c>
      <c r="G20" s="78">
        <f t="shared" si="0"/>
        <v>140.05555555555554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1"/>
        <v>15</v>
      </c>
      <c r="B21" s="32" t="s">
        <v>67</v>
      </c>
      <c r="C21" s="32" t="s">
        <v>38</v>
      </c>
      <c r="D21" s="32"/>
      <c r="E21" s="69">
        <v>5446</v>
      </c>
      <c r="F21" s="68">
        <v>39</v>
      </c>
      <c r="G21" s="78">
        <f t="shared" si="0"/>
        <v>139.64102564102564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1"/>
        <v>16</v>
      </c>
      <c r="B22" s="32" t="s">
        <v>123</v>
      </c>
      <c r="C22" s="32" t="s">
        <v>39</v>
      </c>
      <c r="D22" s="68"/>
      <c r="E22" s="69">
        <v>4594</v>
      </c>
      <c r="F22" s="68">
        <v>33</v>
      </c>
      <c r="G22" s="78">
        <f t="shared" si="0"/>
        <v>139.21212121212122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1"/>
        <v>17</v>
      </c>
      <c r="B23" s="66" t="s">
        <v>206</v>
      </c>
      <c r="C23" s="66" t="s">
        <v>181</v>
      </c>
      <c r="D23" s="67"/>
      <c r="E23" s="85">
        <v>6758</v>
      </c>
      <c r="F23" s="67">
        <v>49</v>
      </c>
      <c r="G23" s="78">
        <f t="shared" si="0"/>
        <v>137.91836734693877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1"/>
        <v>18</v>
      </c>
      <c r="B24" s="32" t="s">
        <v>125</v>
      </c>
      <c r="C24" s="32" t="s">
        <v>104</v>
      </c>
      <c r="D24" s="68"/>
      <c r="E24" s="69">
        <v>6620</v>
      </c>
      <c r="F24" s="68">
        <v>48</v>
      </c>
      <c r="G24" s="78">
        <f t="shared" si="0"/>
        <v>137.91666666666666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1"/>
        <v>19</v>
      </c>
      <c r="B25" s="66" t="s">
        <v>75</v>
      </c>
      <c r="C25" s="66" t="s">
        <v>25</v>
      </c>
      <c r="D25" s="85"/>
      <c r="E25" s="85">
        <v>6563</v>
      </c>
      <c r="F25" s="67">
        <v>48</v>
      </c>
      <c r="G25" s="78">
        <f t="shared" si="0"/>
        <v>136.72916666666666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1"/>
        <v>20</v>
      </c>
      <c r="B26" s="80" t="s">
        <v>34</v>
      </c>
      <c r="C26" s="80" t="s">
        <v>25</v>
      </c>
      <c r="D26" s="82"/>
      <c r="E26" s="81">
        <v>6817</v>
      </c>
      <c r="F26" s="82">
        <v>51</v>
      </c>
      <c r="G26" s="83">
        <f t="shared" si="0"/>
        <v>133.66666666666666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1"/>
        <v>21</v>
      </c>
      <c r="B27" s="32" t="s">
        <v>127</v>
      </c>
      <c r="C27" s="32" t="s">
        <v>38</v>
      </c>
      <c r="D27" s="32"/>
      <c r="E27" s="69">
        <v>4811</v>
      </c>
      <c r="F27" s="68">
        <v>36</v>
      </c>
      <c r="G27" s="78">
        <f t="shared" si="0"/>
        <v>133.63888888888889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1"/>
        <v>22</v>
      </c>
      <c r="B28" s="32" t="s">
        <v>207</v>
      </c>
      <c r="C28" s="32" t="s">
        <v>181</v>
      </c>
      <c r="D28" s="32"/>
      <c r="E28" s="69">
        <v>6235</v>
      </c>
      <c r="F28" s="68">
        <v>47</v>
      </c>
      <c r="G28" s="78">
        <f t="shared" si="0"/>
        <v>132.6595744680851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1"/>
        <v>23</v>
      </c>
      <c r="B29" s="66" t="s">
        <v>146</v>
      </c>
      <c r="C29" s="66" t="s">
        <v>38</v>
      </c>
      <c r="D29" s="67"/>
      <c r="E29" s="85">
        <v>1984</v>
      </c>
      <c r="F29" s="67">
        <v>15</v>
      </c>
      <c r="G29" s="78">
        <f t="shared" si="0"/>
        <v>132.26666666666668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1"/>
        <v>24</v>
      </c>
      <c r="B30" s="32" t="s">
        <v>87</v>
      </c>
      <c r="C30" s="32" t="s">
        <v>104</v>
      </c>
      <c r="D30" s="68" t="s">
        <v>0</v>
      </c>
      <c r="E30" s="69">
        <v>5915</v>
      </c>
      <c r="F30" s="68">
        <v>45</v>
      </c>
      <c r="G30" s="78">
        <f t="shared" si="0"/>
        <v>131.44444444444446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1"/>
        <v>25</v>
      </c>
      <c r="B31" s="66" t="s">
        <v>128</v>
      </c>
      <c r="C31" s="66" t="s">
        <v>14</v>
      </c>
      <c r="D31" s="67"/>
      <c r="E31" s="85">
        <v>3903</v>
      </c>
      <c r="F31" s="67">
        <v>30</v>
      </c>
      <c r="G31" s="78">
        <f t="shared" si="0"/>
        <v>130.1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1"/>
        <v>26</v>
      </c>
      <c r="B32" s="32" t="s">
        <v>290</v>
      </c>
      <c r="C32" s="32" t="s">
        <v>38</v>
      </c>
      <c r="D32" s="68"/>
      <c r="E32" s="69">
        <v>384</v>
      </c>
      <c r="F32" s="68">
        <v>3</v>
      </c>
      <c r="G32" s="78">
        <f t="shared" si="0"/>
        <v>128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1"/>
        <v>27</v>
      </c>
      <c r="B33" s="66" t="s">
        <v>236</v>
      </c>
      <c r="C33" s="66" t="s">
        <v>181</v>
      </c>
      <c r="D33" s="67"/>
      <c r="E33" s="85">
        <v>1508</v>
      </c>
      <c r="F33" s="67">
        <v>12</v>
      </c>
      <c r="G33" s="78">
        <f t="shared" si="0"/>
        <v>125.66666666666667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1"/>
        <v>28</v>
      </c>
      <c r="B34" s="32" t="s">
        <v>54</v>
      </c>
      <c r="C34" s="32" t="s">
        <v>39</v>
      </c>
      <c r="D34" s="32"/>
      <c r="E34" s="69">
        <v>4875</v>
      </c>
      <c r="F34" s="68">
        <v>39</v>
      </c>
      <c r="G34" s="78">
        <f t="shared" si="0"/>
        <v>125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1"/>
        <v>29</v>
      </c>
      <c r="B35" s="32" t="s">
        <v>35</v>
      </c>
      <c r="C35" s="32" t="s">
        <v>25</v>
      </c>
      <c r="D35" s="68"/>
      <c r="E35" s="69">
        <v>6744</v>
      </c>
      <c r="F35" s="68">
        <v>54</v>
      </c>
      <c r="G35" s="78">
        <f t="shared" si="0"/>
        <v>124.88888888888889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1"/>
        <v>30</v>
      </c>
      <c r="B36" s="80" t="s">
        <v>37</v>
      </c>
      <c r="C36" s="80" t="s">
        <v>38</v>
      </c>
      <c r="D36" s="82" t="s">
        <v>18</v>
      </c>
      <c r="E36" s="81">
        <v>3645</v>
      </c>
      <c r="F36" s="82">
        <v>30</v>
      </c>
      <c r="G36" s="83">
        <f t="shared" si="0"/>
        <v>121.5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77">
        <f t="shared" si="1"/>
        <v>31</v>
      </c>
      <c r="B37" s="32" t="s">
        <v>237</v>
      </c>
      <c r="C37" s="32" t="s">
        <v>39</v>
      </c>
      <c r="D37" s="68" t="s">
        <v>18</v>
      </c>
      <c r="E37" s="69">
        <v>361</v>
      </c>
      <c r="F37" s="68">
        <v>3</v>
      </c>
      <c r="G37" s="78">
        <f t="shared" si="0"/>
        <v>120.33333333333333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77">
        <f t="shared" si="1"/>
        <v>32</v>
      </c>
      <c r="B38" s="32" t="s">
        <v>147</v>
      </c>
      <c r="C38" s="85" t="s">
        <v>39</v>
      </c>
      <c r="D38" s="68"/>
      <c r="E38" s="69">
        <v>1423</v>
      </c>
      <c r="F38" s="68">
        <v>12</v>
      </c>
      <c r="G38" s="78">
        <f t="shared" si="0"/>
        <v>118.58333333333333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77">
        <f t="shared" si="1"/>
        <v>33</v>
      </c>
      <c r="B39" s="32" t="s">
        <v>289</v>
      </c>
      <c r="C39" s="32" t="s">
        <v>39</v>
      </c>
      <c r="D39" s="68"/>
      <c r="E39" s="69">
        <v>354</v>
      </c>
      <c r="F39" s="68">
        <v>3</v>
      </c>
      <c r="G39" s="78">
        <f t="shared" si="0"/>
        <v>118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1"/>
        <v>34</v>
      </c>
      <c r="B40" s="66" t="s">
        <v>57</v>
      </c>
      <c r="C40" s="66" t="s">
        <v>14</v>
      </c>
      <c r="D40" s="67" t="s">
        <v>0</v>
      </c>
      <c r="E40" s="85">
        <v>2099</v>
      </c>
      <c r="F40" s="67">
        <v>18</v>
      </c>
      <c r="G40" s="78">
        <f t="shared" si="0"/>
        <v>116.61111111111111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1"/>
        <v>35</v>
      </c>
      <c r="B41" s="66" t="s">
        <v>256</v>
      </c>
      <c r="C41" s="66" t="s">
        <v>181</v>
      </c>
      <c r="D41" s="67"/>
      <c r="E41" s="85">
        <v>349</v>
      </c>
      <c r="F41" s="67">
        <v>3</v>
      </c>
      <c r="G41" s="78">
        <f t="shared" si="0"/>
        <v>116.33333333333333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1"/>
        <v>36</v>
      </c>
      <c r="B42" s="66" t="s">
        <v>191</v>
      </c>
      <c r="C42" s="85" t="s">
        <v>38</v>
      </c>
      <c r="D42" s="67"/>
      <c r="E42" s="85">
        <v>348</v>
      </c>
      <c r="F42" s="67">
        <v>3</v>
      </c>
      <c r="G42" s="78">
        <f t="shared" si="0"/>
        <v>116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77">
        <f t="shared" si="1"/>
        <v>37</v>
      </c>
      <c r="B43" s="66" t="s">
        <v>81</v>
      </c>
      <c r="C43" s="66" t="s">
        <v>39</v>
      </c>
      <c r="D43" s="67" t="s">
        <v>0</v>
      </c>
      <c r="E43" s="85">
        <v>1041</v>
      </c>
      <c r="F43" s="67">
        <v>9</v>
      </c>
      <c r="G43" s="78">
        <f t="shared" si="0"/>
        <v>115.66666666666667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77">
        <f t="shared" si="1"/>
        <v>38</v>
      </c>
      <c r="B44" s="32" t="s">
        <v>60</v>
      </c>
      <c r="C44" s="32" t="s">
        <v>24</v>
      </c>
      <c r="D44" s="68" t="s">
        <v>18</v>
      </c>
      <c r="E44" s="69">
        <v>5520</v>
      </c>
      <c r="F44" s="68">
        <v>48</v>
      </c>
      <c r="G44" s="78">
        <f t="shared" si="0"/>
        <v>115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77">
        <f t="shared" si="1"/>
        <v>39</v>
      </c>
      <c r="B45" s="69" t="s">
        <v>209</v>
      </c>
      <c r="C45" s="69" t="s">
        <v>39</v>
      </c>
      <c r="D45" s="68"/>
      <c r="E45" s="69">
        <v>341</v>
      </c>
      <c r="F45" s="68">
        <v>3</v>
      </c>
      <c r="G45" s="78">
        <f t="shared" si="0"/>
        <v>113.66666666666667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1"/>
        <v>40</v>
      </c>
      <c r="B46" s="98" t="s">
        <v>145</v>
      </c>
      <c r="C46" s="98" t="s">
        <v>38</v>
      </c>
      <c r="D46" s="99" t="s">
        <v>18</v>
      </c>
      <c r="E46" s="97">
        <v>988</v>
      </c>
      <c r="F46" s="99">
        <v>9</v>
      </c>
      <c r="G46" s="83">
        <f t="shared" si="0"/>
        <v>109.77777777777777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77">
        <f t="shared" si="1"/>
        <v>41</v>
      </c>
      <c r="B47" s="66" t="s">
        <v>110</v>
      </c>
      <c r="C47" s="66" t="s">
        <v>104</v>
      </c>
      <c r="D47" s="67"/>
      <c r="E47" s="85">
        <v>5066</v>
      </c>
      <c r="F47" s="67">
        <v>48</v>
      </c>
      <c r="G47" s="78">
        <f t="shared" si="0"/>
        <v>105.54166666666667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77">
        <f t="shared" si="1"/>
        <v>42</v>
      </c>
      <c r="B48" s="32" t="s">
        <v>324</v>
      </c>
      <c r="C48" s="32" t="s">
        <v>24</v>
      </c>
      <c r="D48" s="68"/>
      <c r="E48" s="69">
        <v>311</v>
      </c>
      <c r="F48" s="68">
        <v>3</v>
      </c>
      <c r="G48" s="78">
        <f t="shared" si="0"/>
        <v>103.66666666666667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77">
        <f t="shared" si="1"/>
        <v>43</v>
      </c>
      <c r="B49" s="66" t="s">
        <v>126</v>
      </c>
      <c r="C49" s="66" t="s">
        <v>38</v>
      </c>
      <c r="D49" s="67"/>
      <c r="E49" s="85">
        <v>916</v>
      </c>
      <c r="F49" s="67">
        <v>9</v>
      </c>
      <c r="G49" s="78">
        <f t="shared" si="0"/>
        <v>101.77777777777777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77">
        <f t="shared" si="1"/>
        <v>44</v>
      </c>
      <c r="B50" s="66" t="s">
        <v>354</v>
      </c>
      <c r="C50" s="66" t="s">
        <v>38</v>
      </c>
      <c r="D50" s="67"/>
      <c r="E50" s="85">
        <v>289</v>
      </c>
      <c r="F50" s="67">
        <v>3</v>
      </c>
      <c r="G50" s="78">
        <f t="shared" si="0"/>
        <v>96.33333333333333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77">
        <f t="shared" si="1"/>
        <v>45</v>
      </c>
      <c r="B51" s="32" t="s">
        <v>298</v>
      </c>
      <c r="C51" s="32" t="s">
        <v>38</v>
      </c>
      <c r="D51" s="68"/>
      <c r="E51" s="69">
        <v>282</v>
      </c>
      <c r="F51" s="68">
        <v>3</v>
      </c>
      <c r="G51" s="78">
        <f t="shared" si="0"/>
        <v>94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77">
        <f t="shared" si="1"/>
        <v>46</v>
      </c>
      <c r="B52" s="32" t="s">
        <v>124</v>
      </c>
      <c r="C52" s="32" t="s">
        <v>104</v>
      </c>
      <c r="D52" s="69"/>
      <c r="E52" s="69">
        <v>1636</v>
      </c>
      <c r="F52" s="68">
        <v>18</v>
      </c>
      <c r="G52" s="78">
        <f t="shared" si="0"/>
        <v>90.88888888888889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77">
        <f t="shared" si="1"/>
        <v>47</v>
      </c>
      <c r="B53" s="32" t="s">
        <v>165</v>
      </c>
      <c r="C53" s="32" t="s">
        <v>25</v>
      </c>
      <c r="D53" s="32"/>
      <c r="E53" s="69">
        <v>530</v>
      </c>
      <c r="F53" s="68">
        <v>6</v>
      </c>
      <c r="G53" s="78">
        <f t="shared" si="0"/>
        <v>88.33333333333333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77">
        <f t="shared" si="1"/>
        <v>48</v>
      </c>
      <c r="B54" s="66" t="s">
        <v>325</v>
      </c>
      <c r="C54" s="66" t="s">
        <v>104</v>
      </c>
      <c r="D54" s="67" t="s">
        <v>18</v>
      </c>
      <c r="E54" s="85">
        <v>213</v>
      </c>
      <c r="F54" s="67">
        <v>3</v>
      </c>
      <c r="G54" s="78">
        <f t="shared" si="0"/>
        <v>71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77">
        <f t="shared" si="1"/>
        <v>49</v>
      </c>
      <c r="B55" s="32"/>
      <c r="C55" s="32"/>
      <c r="D55" s="68"/>
      <c r="E55" s="69"/>
      <c r="F55" s="68"/>
      <c r="G55" s="78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79">
        <f t="shared" si="1"/>
        <v>50</v>
      </c>
      <c r="B56" s="98"/>
      <c r="C56" s="98"/>
      <c r="D56" s="99"/>
      <c r="E56" s="97"/>
      <c r="F56" s="99"/>
      <c r="G56" s="8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77">
        <f t="shared" si="1"/>
        <v>51</v>
      </c>
      <c r="B57" s="32"/>
      <c r="C57" s="32"/>
      <c r="D57" s="32"/>
      <c r="E57" s="69"/>
      <c r="F57" s="68"/>
      <c r="G57" s="78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77">
        <f t="shared" si="1"/>
        <v>52</v>
      </c>
      <c r="B58" s="32"/>
      <c r="C58" s="32"/>
      <c r="D58" s="68"/>
      <c r="E58" s="69"/>
      <c r="F58" s="68"/>
      <c r="G58" s="78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77">
        <f t="shared" si="1"/>
        <v>53</v>
      </c>
      <c r="B59" s="66"/>
      <c r="C59" s="66"/>
      <c r="D59" s="67"/>
      <c r="E59" s="85"/>
      <c r="F59" s="67"/>
      <c r="G59" s="78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77">
        <f t="shared" si="1"/>
        <v>54</v>
      </c>
      <c r="B60" s="66"/>
      <c r="C60" s="66"/>
      <c r="D60" s="67"/>
      <c r="E60" s="85"/>
      <c r="F60" s="67"/>
      <c r="G60" s="78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77">
        <f t="shared" si="1"/>
        <v>55</v>
      </c>
      <c r="B61" s="32"/>
      <c r="C61" s="32"/>
      <c r="D61" s="68"/>
      <c r="E61" s="69"/>
      <c r="F61" s="68"/>
      <c r="G61" s="78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77">
        <f t="shared" si="1"/>
        <v>56</v>
      </c>
      <c r="B62" s="32"/>
      <c r="C62" s="32"/>
      <c r="D62" s="68"/>
      <c r="E62" s="69"/>
      <c r="F62" s="68"/>
      <c r="G62" s="78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77">
        <f t="shared" si="1"/>
        <v>57</v>
      </c>
      <c r="B63" s="66"/>
      <c r="C63" s="66"/>
      <c r="D63" s="67"/>
      <c r="E63" s="85"/>
      <c r="F63" s="67"/>
      <c r="G63" s="78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77">
        <f t="shared" si="1"/>
        <v>58</v>
      </c>
      <c r="B64" s="66"/>
      <c r="C64" s="66"/>
      <c r="D64" s="67"/>
      <c r="E64" s="85"/>
      <c r="F64" s="67"/>
      <c r="G64" s="78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77">
        <f t="shared" si="1"/>
        <v>59</v>
      </c>
      <c r="B65" s="66"/>
      <c r="C65" s="66"/>
      <c r="D65" s="67"/>
      <c r="E65" s="85"/>
      <c r="F65" s="67"/>
      <c r="G65" s="78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79">
        <f t="shared" si="1"/>
        <v>60</v>
      </c>
      <c r="B66" s="98"/>
      <c r="C66" s="98"/>
      <c r="D66" s="99"/>
      <c r="E66" s="97"/>
      <c r="F66" s="99"/>
      <c r="G66" s="8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77">
        <f t="shared" si="1"/>
        <v>61</v>
      </c>
      <c r="B67" s="66"/>
      <c r="C67" s="66"/>
      <c r="D67" s="67"/>
      <c r="E67" s="85"/>
      <c r="F67" s="67"/>
      <c r="G67" s="78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77">
        <f t="shared" si="1"/>
        <v>62</v>
      </c>
      <c r="B68" s="66"/>
      <c r="C68" s="66"/>
      <c r="D68" s="67"/>
      <c r="E68" s="85"/>
      <c r="F68" s="67"/>
      <c r="G68" s="78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77">
        <f t="shared" si="1"/>
        <v>63</v>
      </c>
      <c r="B69" s="66"/>
      <c r="C69" s="66"/>
      <c r="D69" s="67"/>
      <c r="E69" s="85"/>
      <c r="F69" s="67"/>
      <c r="G69" s="78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77">
        <f t="shared" si="1"/>
        <v>64</v>
      </c>
      <c r="B70" s="66"/>
      <c r="C70" s="66"/>
      <c r="D70" s="67"/>
      <c r="E70" s="85"/>
      <c r="F70" s="67"/>
      <c r="G70" s="78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77">
        <f t="shared" si="1"/>
        <v>65</v>
      </c>
      <c r="B71" s="66"/>
      <c r="C71" s="66"/>
      <c r="D71" s="67"/>
      <c r="E71" s="85"/>
      <c r="F71" s="67"/>
      <c r="G71" s="78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77">
        <f t="shared" si="1"/>
        <v>66</v>
      </c>
      <c r="B72" s="66"/>
      <c r="C72" s="66"/>
      <c r="D72" s="67"/>
      <c r="E72" s="85"/>
      <c r="F72" s="67"/>
      <c r="G72" s="78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77">
        <f t="shared" si="1"/>
        <v>67</v>
      </c>
      <c r="B73" s="66"/>
      <c r="C73" s="66"/>
      <c r="D73" s="67"/>
      <c r="E73" s="85"/>
      <c r="F73" s="67"/>
      <c r="G73" s="78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77">
        <f t="shared" si="1"/>
        <v>68</v>
      </c>
      <c r="B74" s="32"/>
      <c r="C74" s="32"/>
      <c r="D74" s="68"/>
      <c r="E74" s="69"/>
      <c r="F74" s="68"/>
      <c r="G74" s="78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77">
        <f t="shared" si="1"/>
        <v>69</v>
      </c>
      <c r="B75" s="32"/>
      <c r="C75" s="32"/>
      <c r="D75" s="68"/>
      <c r="E75" s="69"/>
      <c r="F75" s="68"/>
      <c r="G75" s="78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79">
        <f t="shared" si="1"/>
        <v>70</v>
      </c>
      <c r="B76" s="98"/>
      <c r="C76" s="98"/>
      <c r="D76" s="99"/>
      <c r="E76" s="97"/>
      <c r="F76" s="99"/>
      <c r="G76" s="8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77">
        <f t="shared" si="1"/>
        <v>71</v>
      </c>
      <c r="B77" s="66"/>
      <c r="C77" s="66"/>
      <c r="D77" s="67"/>
      <c r="E77" s="85"/>
      <c r="F77" s="67"/>
      <c r="G77" s="78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77">
        <f t="shared" si="1"/>
        <v>72</v>
      </c>
      <c r="B78" s="66"/>
      <c r="C78" s="66"/>
      <c r="D78" s="67"/>
      <c r="E78" s="85"/>
      <c r="F78" s="67"/>
      <c r="G78" s="78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77">
        <f t="shared" si="1"/>
        <v>73</v>
      </c>
      <c r="B79" s="66"/>
      <c r="C79" s="66"/>
      <c r="D79" s="67"/>
      <c r="E79" s="85"/>
      <c r="F79" s="67"/>
      <c r="G79" s="78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77">
        <f t="shared" si="1"/>
        <v>74</v>
      </c>
      <c r="B80" s="66"/>
      <c r="C80" s="66"/>
      <c r="D80" s="67"/>
      <c r="E80" s="85"/>
      <c r="F80" s="67"/>
      <c r="G80" s="78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2020-11-12T10:59:44Z</cp:lastPrinted>
  <dcterms:created xsi:type="dcterms:W3CDTF">1996-09-04T14:57:23Z</dcterms:created>
  <dcterms:modified xsi:type="dcterms:W3CDTF">2020-11-14T12:31:28Z</dcterms:modified>
  <cp:category/>
  <cp:version/>
  <cp:contentType/>
  <cp:contentStatus/>
</cp:coreProperties>
</file>